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55" yWindow="30" windowWidth="14865" windowHeight="5640" activeTab="8"/>
  </bookViews>
  <sheets>
    <sheet name="Boissy" sheetId="1" r:id="rId1"/>
    <sheet name="Crépy" sheetId="5" r:id="rId2"/>
    <sheet name="La Ferté" sheetId="6" r:id="rId3"/>
    <sheet name="Nanteuil" sheetId="7" r:id="rId4"/>
    <sheet name="Ognes" sheetId="3" r:id="rId5"/>
    <sheet name="Plessis" sheetId="8" r:id="rId6"/>
    <sheet name="Rosoy" sheetId="4" r:id="rId7"/>
    <sheet name="Senlis" sheetId="9" r:id="rId8"/>
    <sheet name="Villers" sheetId="10" r:id="rId9"/>
  </sheets>
  <calcPr calcId="145621"/>
</workbook>
</file>

<file path=xl/calcChain.xml><?xml version="1.0" encoding="utf-8"?>
<calcChain xmlns="http://schemas.openxmlformats.org/spreadsheetml/2006/main">
  <c r="E14" i="10" l="1"/>
  <c r="E13" i="10"/>
  <c r="E12" i="10"/>
  <c r="E14" i="9"/>
  <c r="E13" i="9"/>
  <c r="E12" i="9"/>
  <c r="E14" i="8"/>
  <c r="E13" i="8"/>
  <c r="E12" i="8"/>
  <c r="E13" i="7"/>
  <c r="E12" i="7"/>
  <c r="E13" i="6"/>
  <c r="E12" i="6"/>
  <c r="E13" i="5"/>
  <c r="E14" i="5"/>
  <c r="E15" i="5"/>
  <c r="E16" i="5"/>
  <c r="E12" i="5"/>
  <c r="B11" i="10"/>
  <c r="H9" i="10"/>
  <c r="G9" i="10"/>
  <c r="E9" i="10"/>
  <c r="G8" i="10"/>
  <c r="E8" i="10"/>
  <c r="G7" i="10"/>
  <c r="E7" i="10"/>
  <c r="B11" i="9"/>
  <c r="H9" i="9"/>
  <c r="G9" i="9"/>
  <c r="E9" i="9"/>
  <c r="G8" i="9"/>
  <c r="E8" i="9"/>
  <c r="G7" i="9"/>
  <c r="E7" i="9"/>
  <c r="B11" i="8"/>
  <c r="H9" i="8"/>
  <c r="G9" i="8"/>
  <c r="E9" i="8"/>
  <c r="G8" i="8"/>
  <c r="E8" i="8"/>
  <c r="G7" i="8"/>
  <c r="E7" i="8"/>
  <c r="B11" i="7"/>
  <c r="H9" i="7"/>
  <c r="G9" i="7"/>
  <c r="E9" i="7"/>
  <c r="G8" i="7"/>
  <c r="E8" i="7"/>
  <c r="G7" i="7"/>
  <c r="E7" i="7"/>
  <c r="B11" i="6"/>
  <c r="H9" i="6"/>
  <c r="G9" i="6"/>
  <c r="E9" i="6"/>
  <c r="G8" i="6"/>
  <c r="E8" i="6"/>
  <c r="G7" i="6"/>
  <c r="E7" i="6"/>
  <c r="B11" i="5"/>
  <c r="H9" i="5"/>
  <c r="G9" i="5"/>
  <c r="E9" i="5"/>
  <c r="G8" i="5"/>
  <c r="E8" i="5"/>
  <c r="G7" i="5"/>
  <c r="E7" i="5"/>
  <c r="H9" i="4"/>
  <c r="G9" i="4"/>
  <c r="E9" i="4"/>
  <c r="G8" i="4"/>
  <c r="E8" i="4"/>
  <c r="G7" i="4"/>
  <c r="E7" i="4"/>
  <c r="H9" i="3"/>
  <c r="G9" i="3"/>
  <c r="E9" i="3"/>
  <c r="G8" i="3"/>
  <c r="E8" i="3"/>
  <c r="G7" i="3"/>
  <c r="E7" i="3"/>
  <c r="H9" i="1"/>
  <c r="G9" i="1"/>
  <c r="G8" i="1"/>
  <c r="G7" i="1"/>
  <c r="E9" i="1" l="1"/>
  <c r="E8" i="1"/>
  <c r="E7" i="1"/>
</calcChain>
</file>

<file path=xl/sharedStrings.xml><?xml version="1.0" encoding="utf-8"?>
<sst xmlns="http://schemas.openxmlformats.org/spreadsheetml/2006/main" count="446" uniqueCount="209">
  <si>
    <t>Boissy-Fresnoy</t>
  </si>
  <si>
    <t>F</t>
  </si>
  <si>
    <t>AVISSE</t>
  </si>
  <si>
    <t>Alice</t>
  </si>
  <si>
    <t>BAHU</t>
  </si>
  <si>
    <t>Martine</t>
  </si>
  <si>
    <t>M</t>
  </si>
  <si>
    <t>CORNET</t>
  </si>
  <si>
    <t>Jean-Michel</t>
  </si>
  <si>
    <t>CUYPERS</t>
  </si>
  <si>
    <t>Sébastien</t>
  </si>
  <si>
    <t>DACHEUX</t>
  </si>
  <si>
    <t>Jérôme</t>
  </si>
  <si>
    <t>DORMOY</t>
  </si>
  <si>
    <t>DUPRAT</t>
  </si>
  <si>
    <t>Corinne</t>
  </si>
  <si>
    <t>DUSSART</t>
  </si>
  <si>
    <t>Eliane</t>
  </si>
  <si>
    <t>FILIBERTI</t>
  </si>
  <si>
    <t>Thierry</t>
  </si>
  <si>
    <t>GALLOU</t>
  </si>
  <si>
    <t>Martial</t>
  </si>
  <si>
    <t>GUILLON</t>
  </si>
  <si>
    <t>Frédéric</t>
  </si>
  <si>
    <t>HERIN</t>
  </si>
  <si>
    <t>Daniel</t>
  </si>
  <si>
    <t>HERON</t>
  </si>
  <si>
    <t>Karine</t>
  </si>
  <si>
    <t>KOWALKOWSKI</t>
  </si>
  <si>
    <t>Nadège</t>
  </si>
  <si>
    <t>Odette</t>
  </si>
  <si>
    <t>MORIER</t>
  </si>
  <si>
    <t>Bernard</t>
  </si>
  <si>
    <t>PERUEZ</t>
  </si>
  <si>
    <t>Alain</t>
  </si>
  <si>
    <t>POSTEL</t>
  </si>
  <si>
    <t>Bertrand</t>
  </si>
  <si>
    <t>RICARD</t>
  </si>
  <si>
    <t>Ludovic</t>
  </si>
  <si>
    <t>TAQUET</t>
  </si>
  <si>
    <t>Amélie</t>
  </si>
  <si>
    <t>VAN OUDENHÔVE</t>
  </si>
  <si>
    <t>Stéphanie</t>
  </si>
  <si>
    <t>nb voix</t>
  </si>
  <si>
    <t>inscrits</t>
  </si>
  <si>
    <t>votants</t>
  </si>
  <si>
    <t>blancs et nuls</t>
  </si>
  <si>
    <t>exprimés</t>
  </si>
  <si>
    <t>nombre de sièges à pourvoir</t>
  </si>
  <si>
    <t>nombre de sièges pourvu au 1er tour</t>
  </si>
  <si>
    <t>nombre de sièges au CM</t>
  </si>
  <si>
    <t xml:space="preserve"> Elu (e)</t>
  </si>
  <si>
    <t>(par rapport inscrits)</t>
  </si>
  <si>
    <r>
      <t>2</t>
    </r>
    <r>
      <rPr>
        <b/>
        <vertAlign val="superscript"/>
        <sz val="14"/>
        <color theme="1"/>
        <rFont val="Arial"/>
        <family val="2"/>
      </rPr>
      <t>e</t>
    </r>
    <r>
      <rPr>
        <b/>
        <sz val="14"/>
        <color theme="1"/>
        <rFont val="Arial"/>
        <family val="2"/>
      </rPr>
      <t xml:space="preserve"> tour</t>
    </r>
  </si>
  <si>
    <r>
      <t>Rappel 1</t>
    </r>
    <r>
      <rPr>
        <vertAlign val="superscript"/>
        <sz val="11"/>
        <color theme="1"/>
        <rFont val="Arial"/>
        <family val="2"/>
      </rPr>
      <t>er</t>
    </r>
    <r>
      <rPr>
        <sz val="11"/>
        <color theme="1"/>
        <rFont val="Arial"/>
        <family val="2"/>
      </rPr>
      <t xml:space="preserve"> tour</t>
    </r>
  </si>
  <si>
    <t>MS</t>
  </si>
  <si>
    <t>CS</t>
  </si>
  <si>
    <t>BEAUCHAMP</t>
  </si>
  <si>
    <t>Elodie</t>
  </si>
  <si>
    <t>ELU</t>
  </si>
  <si>
    <t>BOULIOL</t>
  </si>
  <si>
    <t>Jean-François</t>
  </si>
  <si>
    <t>COCHARD</t>
  </si>
  <si>
    <t>Philippe</t>
  </si>
  <si>
    <t>DECARNELLE</t>
  </si>
  <si>
    <t>DOVERGNE</t>
  </si>
  <si>
    <t>Laurent</t>
  </si>
  <si>
    <t>FOURNIER</t>
  </si>
  <si>
    <t>Benjamin</t>
  </si>
  <si>
    <t>LEPINE</t>
  </si>
  <si>
    <t>LOURY</t>
  </si>
  <si>
    <t>Mathieu</t>
  </si>
  <si>
    <t>NOIRAULT</t>
  </si>
  <si>
    <t>1er tour</t>
  </si>
  <si>
    <t>AS</t>
  </si>
  <si>
    <t>Maire sortant</t>
  </si>
  <si>
    <t>Adjoint sortant</t>
  </si>
  <si>
    <t>Conseiller sortant</t>
  </si>
  <si>
    <t>Ognes</t>
  </si>
  <si>
    <t>BAUDRY</t>
  </si>
  <si>
    <t>Aurélie</t>
  </si>
  <si>
    <t>CRUYPELINCK</t>
  </si>
  <si>
    <t>DUCROCQ</t>
  </si>
  <si>
    <t>Michel</t>
  </si>
  <si>
    <t>LEROQUAIS</t>
  </si>
  <si>
    <t>Cathy</t>
  </si>
  <si>
    <t>TORREZ</t>
  </si>
  <si>
    <t>Emmanuel</t>
  </si>
  <si>
    <t>Rosoy-en-Multien</t>
  </si>
  <si>
    <t>ANNE-LOUISE</t>
  </si>
  <si>
    <t>Christian</t>
  </si>
  <si>
    <t>BLIN</t>
  </si>
  <si>
    <t>Roland</t>
  </si>
  <si>
    <t>CRAMPON</t>
  </si>
  <si>
    <t>Catherine</t>
  </si>
  <si>
    <t>Sylvain</t>
  </si>
  <si>
    <t>DUCHÂTELET</t>
  </si>
  <si>
    <t>Laurence</t>
  </si>
  <si>
    <t>IP</t>
  </si>
  <si>
    <t>Sophie</t>
  </si>
  <si>
    <t>LANSMAN</t>
  </si>
  <si>
    <t>Chrystel</t>
  </si>
  <si>
    <t>LEFEVRE</t>
  </si>
  <si>
    <t>Jean</t>
  </si>
  <si>
    <t>Thibaud</t>
  </si>
  <si>
    <t>LEGRAND</t>
  </si>
  <si>
    <t>PAPLORAY</t>
  </si>
  <si>
    <t>Sandrine</t>
  </si>
  <si>
    <t>SPARTA</t>
  </si>
  <si>
    <t>TEVERINI</t>
  </si>
  <si>
    <t>Elisabeth</t>
  </si>
  <si>
    <t>THORAVAL</t>
  </si>
  <si>
    <t>Agnès</t>
  </si>
  <si>
    <t>TRIBHOU</t>
  </si>
  <si>
    <t>Florence</t>
  </si>
  <si>
    <t>BRIEUDES</t>
  </si>
  <si>
    <t>Anne-Marie</t>
  </si>
  <si>
    <t>DUPONT</t>
  </si>
  <si>
    <t>HENRY</t>
  </si>
  <si>
    <t>JEANSON</t>
  </si>
  <si>
    <t>LE VIENESSE</t>
  </si>
  <si>
    <t>Yan</t>
  </si>
  <si>
    <t>LENGRAND</t>
  </si>
  <si>
    <t>Jean-Charles</t>
  </si>
  <si>
    <t>MEYNARD</t>
  </si>
  <si>
    <t>Rodrigue</t>
  </si>
  <si>
    <t>THIENPONT</t>
  </si>
  <si>
    <t>THIERY</t>
  </si>
  <si>
    <t>Pascal</t>
  </si>
  <si>
    <t>VARRY</t>
  </si>
  <si>
    <t>Monique</t>
  </si>
  <si>
    <t>BELLIOT</t>
  </si>
  <si>
    <t>Didier</t>
  </si>
  <si>
    <t>BERNARD</t>
  </si>
  <si>
    <t>Francis</t>
  </si>
  <si>
    <t>BERNINI</t>
  </si>
  <si>
    <t>BERTRAND</t>
  </si>
  <si>
    <t>Séverine</t>
  </si>
  <si>
    <t>FAIVRE</t>
  </si>
  <si>
    <t>GARCIN</t>
  </si>
  <si>
    <t>Christelle</t>
  </si>
  <si>
    <t>GROUBIER</t>
  </si>
  <si>
    <t>Marie-Elise</t>
  </si>
  <si>
    <t>LAGRANGE</t>
  </si>
  <si>
    <t>Régis</t>
  </si>
  <si>
    <t>LIGNEUL</t>
  </si>
  <si>
    <t>Françoise</t>
  </si>
  <si>
    <t>NICOLAS</t>
  </si>
  <si>
    <t>Christophe</t>
  </si>
  <si>
    <t>SALAUN</t>
  </si>
  <si>
    <t>Gérald</t>
  </si>
  <si>
    <t>SARLIN</t>
  </si>
  <si>
    <t>Crépy-en-Valois</t>
  </si>
  <si>
    <t xml:space="preserve"> Nb d'élus</t>
  </si>
  <si>
    <t>% exprimés</t>
  </si>
  <si>
    <t>La Ferté-Milon</t>
  </si>
  <si>
    <t>Nanteuil-le-Haudouin</t>
  </si>
  <si>
    <t>Plessis-Belleville</t>
  </si>
  <si>
    <t>Senlis</t>
  </si>
  <si>
    <t>Villers-Cotterêts</t>
  </si>
  <si>
    <t>CREPY-EN-VALOIS BLEU MARINE</t>
  </si>
  <si>
    <t>LETOURNEUR Jean-Paul</t>
  </si>
  <si>
    <t>LE MEILLEUR POUR CREPY</t>
  </si>
  <si>
    <t>FURET Jérôme</t>
  </si>
  <si>
    <t>EN AVANT POUR CREPY EN VALOIS</t>
  </si>
  <si>
    <t>HOULLIER Michel</t>
  </si>
  <si>
    <t>AVEC ARNAUD FOUBERT CREPY AVANCE</t>
  </si>
  <si>
    <t>FOUBERT Arnaud</t>
  </si>
  <si>
    <t>A CREPY EN VALOIS NOTRE PARTI C'EST VOUS</t>
  </si>
  <si>
    <t>FORTIER Bruno</t>
  </si>
  <si>
    <t>UNION ENTREPRENDRE</t>
  </si>
  <si>
    <t>NOUVEL ELAN MILONAIS</t>
  </si>
  <si>
    <t xml:space="preserve">Céline LE FRERE-LETOFFE </t>
  </si>
  <si>
    <t>Jean-Marc CLEMENT</t>
  </si>
  <si>
    <t>PASSIONNANTEUIL</t>
  </si>
  <si>
    <t>NOUS UNIR POUR L'AVENIR</t>
  </si>
  <si>
    <t>Philippe COFFIN</t>
  </si>
  <si>
    <t>Gilles SELLIER</t>
  </si>
  <si>
    <t>Un Nouveau Cap pour Le Plessis Belleville</t>
  </si>
  <si>
    <t>ENSEMBLE POUR LE PLESSIS BELLEVILLE</t>
  </si>
  <si>
    <t>LE PLESSIS BELLEVIE</t>
  </si>
  <si>
    <t>Hubert MASSAU</t>
  </si>
  <si>
    <t>Dominique SMAGUINE</t>
  </si>
  <si>
    <t>Jean-Marie REANT</t>
  </si>
  <si>
    <t>Senlis alternative</t>
  </si>
  <si>
    <t>ALLEZ SENLIS</t>
  </si>
  <si>
    <t>Aimer Senlis avec Jean-Christophe CANTER</t>
  </si>
  <si>
    <t>Pascale LOISELEUR</t>
  </si>
  <si>
    <t>Jerôme BASCHER</t>
  </si>
  <si>
    <t>Jean-Christophe CANTER</t>
  </si>
  <si>
    <t>VILLERS C'EST VOUS</t>
  </si>
  <si>
    <t>M. GERVAIS Jean-Claude</t>
  </si>
  <si>
    <t>TOUS ENSEMBLE, CONTINUONS</t>
  </si>
  <si>
    <t>M. PRUSKI Jean-Claude</t>
  </si>
  <si>
    <t>VILLERS-CTS FAIT FRONT</t>
  </si>
  <si>
    <t>M. BRIFFAUT Franck</t>
  </si>
  <si>
    <t>Bureau n°9</t>
  </si>
  <si>
    <t>Bureau n°8</t>
  </si>
  <si>
    <t>Bureau n°7</t>
  </si>
  <si>
    <t>Bureau n°10</t>
  </si>
  <si>
    <t>Bureau n°6</t>
  </si>
  <si>
    <t>Bureau n°5</t>
  </si>
  <si>
    <t>Bureau n°4</t>
  </si>
  <si>
    <t>Bureau n°3</t>
  </si>
  <si>
    <t>Bureau n°2</t>
  </si>
  <si>
    <t>Bureau n°1</t>
  </si>
  <si>
    <t>Bureau n°11</t>
  </si>
  <si>
    <t>Bureau n°12</t>
  </si>
  <si>
    <t>ELUE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</si>
</sst>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9"/>
      <color theme="1"/>
      <name val="Arial"/>
      <family val="2"/>
    </font>
    <font>
      <vertAlign val="superscript"/>
      <sz val="11"/>
      <color theme="1"/>
      <name val="Arial"/>
      <family val="2"/>
    </font>
    <font>
      <b/>
      <sz val="14"/>
      <color theme="1"/>
      <name val="Arial"/>
      <family val="2"/>
    </font>
    <font>
      <b/>
      <vertAlign val="superscript"/>
      <sz val="14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 Narrow"/>
      <family val="2"/>
    </font>
    <font>
      <sz val="11"/>
      <color theme="1"/>
      <name val="Arial Narrow"/>
      <family val="2"/>
    </font>
    <font>
      <sz val="11"/>
      <name val="Arial"/>
      <family val="2"/>
    </font>
    <font>
      <sz val="8"/>
      <name val="Arial"/>
      <family val="2"/>
    </font>
    <font>
      <b/>
      <sz val="9"/>
      <color theme="1"/>
      <name val="Arial Narrow"/>
      <family val="2"/>
    </font>
    <font>
      <b/>
      <sz val="9"/>
      <color theme="1"/>
      <name val="Arial"/>
      <family val="2"/>
    </font>
    <font>
      <b/>
      <sz val="11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3" borderId="1" xfId="0" applyFill="1" applyBorder="1" applyAlignment="1">
      <alignment vertical="center"/>
    </xf>
    <xf numFmtId="164" fontId="0" fillId="0" borderId="0" xfId="1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Fill="1" applyAlignment="1">
      <alignment vertical="center"/>
    </xf>
    <xf numFmtId="164" fontId="9" fillId="3" borderId="1" xfId="1" applyNumberFormat="1" applyFont="1" applyFill="1" applyBorder="1" applyAlignment="1">
      <alignment vertical="center"/>
    </xf>
    <xf numFmtId="164" fontId="0" fillId="2" borderId="0" xfId="1" applyNumberFormat="1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0" fillId="2" borderId="0" xfId="0" applyFill="1" applyAlignment="1">
      <alignment vertical="center"/>
    </xf>
    <xf numFmtId="0" fontId="0" fillId="5" borderId="1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4" borderId="1" xfId="0" applyFill="1" applyBorder="1" applyAlignment="1">
      <alignment horizontal="left"/>
    </xf>
    <xf numFmtId="0" fontId="4" fillId="0" borderId="0" xfId="0" applyFont="1" applyAlignment="1">
      <alignment vertical="center"/>
    </xf>
    <xf numFmtId="0" fontId="0" fillId="4" borderId="1" xfId="0" applyFill="1" applyBorder="1" applyAlignment="1">
      <alignment horizontal="right" vertical="center"/>
    </xf>
    <xf numFmtId="0" fontId="0" fillId="4" borderId="1" xfId="0" applyFill="1" applyBorder="1" applyAlignment="1">
      <alignment vertical="center"/>
    </xf>
    <xf numFmtId="0" fontId="0" fillId="0" borderId="2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6" borderId="1" xfId="0" applyFill="1" applyBorder="1" applyAlignment="1">
      <alignment horizontal="right" vertical="center"/>
    </xf>
    <xf numFmtId="0" fontId="0" fillId="4" borderId="1" xfId="0" applyFill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164" fontId="0" fillId="7" borderId="0" xfId="1" applyNumberFormat="1" applyFont="1" applyFill="1" applyAlignment="1">
      <alignment vertical="center"/>
    </xf>
    <xf numFmtId="0" fontId="8" fillId="7" borderId="0" xfId="0" applyFont="1" applyFill="1" applyAlignment="1">
      <alignment horizontal="right" vertical="center"/>
    </xf>
    <xf numFmtId="0" fontId="13" fillId="7" borderId="0" xfId="0" applyFont="1" applyFill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15" fillId="5" borderId="1" xfId="0" applyFont="1" applyFill="1" applyBorder="1" applyAlignment="1">
      <alignment vertical="center"/>
    </xf>
    <xf numFmtId="1" fontId="0" fillId="7" borderId="0" xfId="1" applyNumberFormat="1" applyFont="1" applyFill="1" applyAlignment="1">
      <alignment vertical="center"/>
    </xf>
    <xf numFmtId="1" fontId="12" fillId="7" borderId="0" xfId="1" applyNumberFormat="1" applyFont="1" applyFill="1" applyAlignment="1">
      <alignment vertical="center"/>
    </xf>
    <xf numFmtId="0" fontId="0" fillId="0" borderId="1" xfId="0" applyFill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10" fontId="2" fillId="0" borderId="1" xfId="1" applyNumberFormat="1" applyFont="1" applyFill="1" applyBorder="1" applyAlignment="1">
      <alignment vertical="center"/>
    </xf>
    <xf numFmtId="10" fontId="0" fillId="0" borderId="1" xfId="1" applyNumberFormat="1" applyFont="1" applyFill="1" applyBorder="1" applyAlignment="1">
      <alignment vertical="center"/>
    </xf>
    <xf numFmtId="0" fontId="16" fillId="0" borderId="1" xfId="0" applyFont="1" applyBorder="1" applyAlignment="1">
      <alignment vertic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36"/>
  <sheetViews>
    <sheetView topLeftCell="A10" workbookViewId="0">
      <selection activeCell="B31" sqref="B31:E31"/>
    </sheetView>
  </sheetViews>
  <sheetFormatPr baseColWidth="10" defaultColWidth="10.625" defaultRowHeight="14.25" x14ac:dyDescent="0.2"/>
  <cols>
    <col min="1" max="1" width="4.5" style="2" customWidth="1"/>
    <col min="2" max="2" width="18.25" style="2" customWidth="1"/>
    <col min="3" max="4" width="12" style="2" customWidth="1"/>
    <col min="5" max="5" width="10.625" style="2"/>
    <col min="6" max="6" width="6.625" style="2" customWidth="1"/>
    <col min="7" max="7" width="5.875" style="2" customWidth="1"/>
    <col min="8" max="8" width="8.875" style="2" customWidth="1"/>
    <col min="9" max="9" width="14.75" style="2" customWidth="1"/>
    <col min="10" max="10" width="13.25" style="2" customWidth="1"/>
    <col min="11" max="11" width="6.375" style="2" customWidth="1"/>
    <col min="12" max="16384" width="10.625" style="2"/>
  </cols>
  <sheetData>
    <row r="1" spans="1:12" ht="21" x14ac:dyDescent="0.2">
      <c r="B1" s="3" t="s">
        <v>0</v>
      </c>
      <c r="D1" s="4" t="s">
        <v>53</v>
      </c>
      <c r="E1" s="5">
        <v>41728</v>
      </c>
    </row>
    <row r="3" spans="1:12" x14ac:dyDescent="0.2">
      <c r="A3" s="46" t="s">
        <v>50</v>
      </c>
      <c r="B3" s="46"/>
      <c r="C3" s="46"/>
      <c r="D3" s="6">
        <v>15</v>
      </c>
    </row>
    <row r="4" spans="1:12" x14ac:dyDescent="0.2">
      <c r="A4" s="46" t="s">
        <v>49</v>
      </c>
      <c r="B4" s="46"/>
      <c r="C4" s="46"/>
      <c r="D4" s="6">
        <v>9</v>
      </c>
    </row>
    <row r="5" spans="1:12" ht="16.5" x14ac:dyDescent="0.2">
      <c r="A5" s="47" t="s">
        <v>48</v>
      </c>
      <c r="B5" s="47"/>
      <c r="C5" s="47"/>
      <c r="D5" s="7">
        <v>6</v>
      </c>
      <c r="F5" s="45" t="s">
        <v>54</v>
      </c>
      <c r="G5" s="45"/>
      <c r="H5" s="13"/>
      <c r="I5" s="13"/>
    </row>
    <row r="6" spans="1:12" ht="20.100000000000001" customHeight="1" x14ac:dyDescent="0.2">
      <c r="C6" s="8" t="s">
        <v>44</v>
      </c>
      <c r="D6" s="18"/>
      <c r="F6" s="9">
        <v>675</v>
      </c>
      <c r="G6" s="9"/>
      <c r="H6" s="13"/>
      <c r="I6" s="13"/>
    </row>
    <row r="7" spans="1:12" ht="20.100000000000001" customHeight="1" x14ac:dyDescent="0.2">
      <c r="C7" s="8" t="s">
        <v>45</v>
      </c>
      <c r="D7" s="18"/>
      <c r="E7" s="10" t="e">
        <f>D7/D6</f>
        <v>#DIV/0!</v>
      </c>
      <c r="F7" s="9">
        <v>501</v>
      </c>
      <c r="G7" s="14">
        <f>F7/F6</f>
        <v>0.74222222222222223</v>
      </c>
      <c r="H7" s="13"/>
      <c r="I7" s="13"/>
    </row>
    <row r="8" spans="1:12" ht="20.100000000000001" customHeight="1" x14ac:dyDescent="0.2">
      <c r="C8" s="8" t="s">
        <v>46</v>
      </c>
      <c r="D8" s="18"/>
      <c r="E8" s="10" t="e">
        <f>D8/D7</f>
        <v>#DIV/0!</v>
      </c>
      <c r="F8" s="9">
        <v>16</v>
      </c>
      <c r="G8" s="14">
        <f>F8/F7</f>
        <v>3.1936127744510975E-2</v>
      </c>
      <c r="H8" s="13"/>
      <c r="I8" s="13"/>
    </row>
    <row r="9" spans="1:12" ht="20.100000000000001" customHeight="1" x14ac:dyDescent="0.2">
      <c r="C9" s="8" t="s">
        <v>47</v>
      </c>
      <c r="D9" s="18"/>
      <c r="E9" s="10" t="e">
        <f>D9/D7</f>
        <v>#DIV/0!</v>
      </c>
      <c r="F9" s="9">
        <v>485</v>
      </c>
      <c r="G9" s="14">
        <f>F9/F7</f>
        <v>0.96806387225548907</v>
      </c>
      <c r="H9" s="15">
        <f>F9/F6</f>
        <v>0.71851851851851856</v>
      </c>
    </row>
    <row r="10" spans="1:12" ht="20.100000000000001" customHeight="1" x14ac:dyDescent="0.2">
      <c r="G10" s="17"/>
      <c r="H10" s="16" t="s">
        <v>52</v>
      </c>
    </row>
    <row r="11" spans="1:12" ht="20.100000000000001" customHeight="1" x14ac:dyDescent="0.2">
      <c r="B11" s="11" t="s">
        <v>0</v>
      </c>
      <c r="D11" s="6" t="s">
        <v>43</v>
      </c>
      <c r="E11" s="2" t="s">
        <v>51</v>
      </c>
      <c r="K11" s="2" t="s">
        <v>73</v>
      </c>
    </row>
    <row r="12" spans="1:12" ht="20.100000000000001" customHeight="1" x14ac:dyDescent="0.2">
      <c r="A12" s="2" t="s">
        <v>1</v>
      </c>
      <c r="B12" s="12" t="s">
        <v>2</v>
      </c>
      <c r="C12" s="12" t="s">
        <v>3</v>
      </c>
      <c r="D12" s="18"/>
      <c r="E12" s="18"/>
      <c r="I12" s="20" t="s">
        <v>57</v>
      </c>
      <c r="J12" s="20" t="s">
        <v>58</v>
      </c>
      <c r="K12" s="20" t="s">
        <v>59</v>
      </c>
    </row>
    <row r="13" spans="1:12" ht="20.100000000000001" customHeight="1" x14ac:dyDescent="0.2">
      <c r="A13" s="2" t="s">
        <v>1</v>
      </c>
      <c r="B13" s="37" t="s">
        <v>4</v>
      </c>
      <c r="C13" s="37" t="s">
        <v>5</v>
      </c>
      <c r="D13" s="33">
        <v>123</v>
      </c>
      <c r="E13" s="33" t="s">
        <v>59</v>
      </c>
      <c r="I13" s="20" t="s">
        <v>60</v>
      </c>
      <c r="J13" s="20" t="s">
        <v>61</v>
      </c>
      <c r="K13" s="20" t="s">
        <v>59</v>
      </c>
    </row>
    <row r="14" spans="1:12" ht="20.100000000000001" customHeight="1" x14ac:dyDescent="0.2">
      <c r="A14" s="2" t="s">
        <v>6</v>
      </c>
      <c r="B14" s="12" t="s">
        <v>7</v>
      </c>
      <c r="C14" s="12" t="s">
        <v>8</v>
      </c>
      <c r="D14" s="18"/>
      <c r="E14" s="18"/>
      <c r="I14" s="20" t="s">
        <v>62</v>
      </c>
      <c r="J14" s="20" t="s">
        <v>63</v>
      </c>
      <c r="K14" s="20" t="s">
        <v>59</v>
      </c>
      <c r="L14" s="2" t="s">
        <v>74</v>
      </c>
    </row>
    <row r="15" spans="1:12" ht="20.100000000000001" customHeight="1" x14ac:dyDescent="0.2">
      <c r="A15" s="2" t="s">
        <v>6</v>
      </c>
      <c r="B15" s="37" t="s">
        <v>9</v>
      </c>
      <c r="C15" s="37" t="s">
        <v>10</v>
      </c>
      <c r="D15" s="33">
        <v>240</v>
      </c>
      <c r="E15" s="33" t="s">
        <v>59</v>
      </c>
      <c r="F15" s="2" t="s">
        <v>56</v>
      </c>
      <c r="I15" s="20" t="s">
        <v>64</v>
      </c>
      <c r="J15" s="20" t="s">
        <v>34</v>
      </c>
      <c r="K15" s="20" t="s">
        <v>59</v>
      </c>
    </row>
    <row r="16" spans="1:12" ht="20.100000000000001" customHeight="1" x14ac:dyDescent="0.2">
      <c r="A16" s="2" t="s">
        <v>6</v>
      </c>
      <c r="B16" s="12" t="s">
        <v>11</v>
      </c>
      <c r="C16" s="12" t="s">
        <v>12</v>
      </c>
      <c r="D16" s="18"/>
      <c r="E16" s="18"/>
      <c r="F16" s="2" t="s">
        <v>56</v>
      </c>
      <c r="I16" s="20" t="s">
        <v>65</v>
      </c>
      <c r="J16" s="20" t="s">
        <v>66</v>
      </c>
      <c r="K16" s="20" t="s">
        <v>59</v>
      </c>
    </row>
    <row r="17" spans="1:12" ht="20.100000000000001" customHeight="1" x14ac:dyDescent="0.2">
      <c r="A17" s="2" t="s">
        <v>6</v>
      </c>
      <c r="B17" s="37" t="s">
        <v>13</v>
      </c>
      <c r="C17" s="37" t="s">
        <v>12</v>
      </c>
      <c r="D17" s="33">
        <v>229</v>
      </c>
      <c r="E17" s="33" t="s">
        <v>59</v>
      </c>
      <c r="I17" s="20" t="s">
        <v>67</v>
      </c>
      <c r="J17" s="20" t="s">
        <v>68</v>
      </c>
      <c r="K17" s="20" t="s">
        <v>59</v>
      </c>
    </row>
    <row r="18" spans="1:12" ht="20.100000000000001" customHeight="1" x14ac:dyDescent="0.2">
      <c r="A18" s="2" t="s">
        <v>1</v>
      </c>
      <c r="B18" s="37" t="s">
        <v>14</v>
      </c>
      <c r="C18" s="37" t="s">
        <v>15</v>
      </c>
      <c r="D18" s="33">
        <v>190</v>
      </c>
      <c r="E18" s="33" t="s">
        <v>59</v>
      </c>
      <c r="I18" s="20" t="s">
        <v>69</v>
      </c>
      <c r="J18" s="20" t="s">
        <v>34</v>
      </c>
      <c r="K18" s="20" t="s">
        <v>59</v>
      </c>
      <c r="L18" s="2" t="s">
        <v>74</v>
      </c>
    </row>
    <row r="19" spans="1:12" ht="20.100000000000001" customHeight="1" x14ac:dyDescent="0.2">
      <c r="A19" s="2" t="s">
        <v>1</v>
      </c>
      <c r="B19" s="12" t="s">
        <v>16</v>
      </c>
      <c r="C19" s="12" t="s">
        <v>17</v>
      </c>
      <c r="D19" s="18"/>
      <c r="E19" s="18"/>
      <c r="I19" s="20" t="s">
        <v>70</v>
      </c>
      <c r="J19" s="20" t="s">
        <v>71</v>
      </c>
      <c r="K19" s="20" t="s">
        <v>59</v>
      </c>
    </row>
    <row r="20" spans="1:12" ht="20.100000000000001" customHeight="1" x14ac:dyDescent="0.2">
      <c r="A20" s="2" t="s">
        <v>6</v>
      </c>
      <c r="B20" s="19" t="s">
        <v>18</v>
      </c>
      <c r="C20" s="19" t="s">
        <v>19</v>
      </c>
      <c r="D20" s="18"/>
      <c r="E20" s="18"/>
      <c r="F20" s="2" t="s">
        <v>55</v>
      </c>
      <c r="I20" s="20" t="s">
        <v>72</v>
      </c>
      <c r="J20" s="20" t="s">
        <v>23</v>
      </c>
      <c r="K20" s="20" t="s">
        <v>59</v>
      </c>
    </row>
    <row r="21" spans="1:12" ht="20.100000000000001" customHeight="1" x14ac:dyDescent="0.2">
      <c r="A21" s="2" t="s">
        <v>6</v>
      </c>
      <c r="B21" s="12" t="s">
        <v>20</v>
      </c>
      <c r="C21" s="12" t="s">
        <v>21</v>
      </c>
      <c r="D21" s="18"/>
      <c r="E21" s="18"/>
      <c r="F21" s="2" t="s">
        <v>56</v>
      </c>
    </row>
    <row r="22" spans="1:12" ht="20.100000000000001" customHeight="1" x14ac:dyDescent="0.2">
      <c r="A22" s="2" t="s">
        <v>6</v>
      </c>
      <c r="B22" s="12" t="s">
        <v>22</v>
      </c>
      <c r="C22" s="12" t="s">
        <v>23</v>
      </c>
      <c r="D22" s="18"/>
      <c r="E22" s="18"/>
    </row>
    <row r="23" spans="1:12" ht="20.100000000000001" customHeight="1" x14ac:dyDescent="0.2">
      <c r="A23" s="2" t="s">
        <v>6</v>
      </c>
      <c r="B23" s="12" t="s">
        <v>24</v>
      </c>
      <c r="C23" s="12" t="s">
        <v>25</v>
      </c>
      <c r="D23" s="18"/>
      <c r="E23" s="18"/>
      <c r="F23" s="2" t="s">
        <v>56</v>
      </c>
    </row>
    <row r="24" spans="1:12" ht="20.100000000000001" customHeight="1" x14ac:dyDescent="0.2">
      <c r="A24" s="2" t="s">
        <v>1</v>
      </c>
      <c r="B24" s="12" t="s">
        <v>26</v>
      </c>
      <c r="C24" s="12" t="s">
        <v>27</v>
      </c>
      <c r="D24" s="18"/>
      <c r="E24" s="18"/>
    </row>
    <row r="25" spans="1:12" ht="20.100000000000001" customHeight="1" x14ac:dyDescent="0.2">
      <c r="A25" s="2" t="s">
        <v>1</v>
      </c>
      <c r="B25" s="12" t="s">
        <v>28</v>
      </c>
      <c r="C25" s="12" t="s">
        <v>29</v>
      </c>
      <c r="D25" s="18"/>
      <c r="E25" s="18"/>
    </row>
    <row r="26" spans="1:12" ht="20.100000000000001" customHeight="1" x14ac:dyDescent="0.2">
      <c r="A26" s="2" t="s">
        <v>1</v>
      </c>
      <c r="B26" s="12" t="s">
        <v>28</v>
      </c>
      <c r="C26" s="12" t="s">
        <v>30</v>
      </c>
      <c r="D26" s="18"/>
      <c r="E26" s="18"/>
    </row>
    <row r="27" spans="1:12" ht="20.100000000000001" customHeight="1" x14ac:dyDescent="0.2">
      <c r="A27" s="2" t="s">
        <v>6</v>
      </c>
      <c r="B27" s="12" t="s">
        <v>31</v>
      </c>
      <c r="C27" s="12" t="s">
        <v>32</v>
      </c>
      <c r="D27" s="18"/>
      <c r="E27" s="18"/>
      <c r="F27" s="2" t="s">
        <v>56</v>
      </c>
    </row>
    <row r="28" spans="1:12" ht="20.100000000000001" customHeight="1" x14ac:dyDescent="0.2">
      <c r="A28" s="2" t="s">
        <v>6</v>
      </c>
      <c r="B28" s="12" t="s">
        <v>33</v>
      </c>
      <c r="C28" s="12" t="s">
        <v>34</v>
      </c>
      <c r="D28" s="18"/>
      <c r="E28" s="18"/>
      <c r="F28" s="2" t="s">
        <v>56</v>
      </c>
    </row>
    <row r="29" spans="1:12" ht="20.100000000000001" customHeight="1" x14ac:dyDescent="0.2">
      <c r="A29" s="2" t="s">
        <v>6</v>
      </c>
      <c r="B29" s="12" t="s">
        <v>35</v>
      </c>
      <c r="C29" s="12" t="s">
        <v>36</v>
      </c>
      <c r="D29" s="18"/>
      <c r="E29" s="18"/>
    </row>
    <row r="30" spans="1:12" ht="20.100000000000001" customHeight="1" x14ac:dyDescent="0.2">
      <c r="A30" s="2" t="s">
        <v>6</v>
      </c>
      <c r="B30" s="37" t="s">
        <v>37</v>
      </c>
      <c r="C30" s="37" t="s">
        <v>38</v>
      </c>
      <c r="D30" s="33">
        <v>203</v>
      </c>
      <c r="E30" s="33" t="s">
        <v>59</v>
      </c>
    </row>
    <row r="31" spans="1:12" ht="20.100000000000001" customHeight="1" x14ac:dyDescent="0.2">
      <c r="A31" s="2" t="s">
        <v>1</v>
      </c>
      <c r="B31" s="37" t="s">
        <v>39</v>
      </c>
      <c r="C31" s="37" t="s">
        <v>40</v>
      </c>
      <c r="D31" s="33">
        <v>204</v>
      </c>
      <c r="E31" s="33" t="s">
        <v>59</v>
      </c>
    </row>
    <row r="32" spans="1:12" ht="20.100000000000001" customHeight="1" x14ac:dyDescent="0.2">
      <c r="A32" s="2" t="s">
        <v>1</v>
      </c>
      <c r="B32" s="12" t="s">
        <v>41</v>
      </c>
      <c r="C32" s="12" t="s">
        <v>42</v>
      </c>
      <c r="D32" s="18"/>
      <c r="E32" s="18"/>
    </row>
    <row r="34" spans="6:7" x14ac:dyDescent="0.2">
      <c r="F34" s="21" t="s">
        <v>55</v>
      </c>
      <c r="G34" s="21" t="s">
        <v>75</v>
      </c>
    </row>
    <row r="35" spans="6:7" x14ac:dyDescent="0.2">
      <c r="F35" s="21" t="s">
        <v>74</v>
      </c>
      <c r="G35" s="21" t="s">
        <v>76</v>
      </c>
    </row>
    <row r="36" spans="6:7" x14ac:dyDescent="0.2">
      <c r="F36" s="21" t="s">
        <v>56</v>
      </c>
      <c r="G36" s="21" t="s">
        <v>77</v>
      </c>
    </row>
  </sheetData>
  <mergeCells count="4">
    <mergeCell ref="F5:G5"/>
    <mergeCell ref="A3:C3"/>
    <mergeCell ref="A4:C4"/>
    <mergeCell ref="A5:C5"/>
  </mergeCells>
  <pageMargins left="0.39370078740157483" right="0.39370078740157483" top="0.39370078740157483" bottom="0.74803149606299213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U18"/>
  <sheetViews>
    <sheetView workbookViewId="0">
      <selection activeCell="H15" sqref="H15"/>
    </sheetView>
  </sheetViews>
  <sheetFormatPr baseColWidth="10" defaultColWidth="10.625" defaultRowHeight="14.25" x14ac:dyDescent="0.2"/>
  <cols>
    <col min="1" max="1" width="4.5" style="2" customWidth="1"/>
    <col min="2" max="2" width="25" style="2" customWidth="1"/>
    <col min="3" max="3" width="22.75" style="2" customWidth="1"/>
    <col min="4" max="4" width="12" style="2" customWidth="1"/>
    <col min="5" max="5" width="10.625" style="2"/>
    <col min="6" max="6" width="11.125" style="2" customWidth="1"/>
    <col min="7" max="7" width="5.875" style="2" customWidth="1"/>
    <col min="8" max="8" width="8.875" style="2" customWidth="1"/>
    <col min="9" max="9" width="4.125" style="2" customWidth="1"/>
    <col min="10" max="19" width="13.375" style="2" customWidth="1"/>
    <col min="20" max="16384" width="10.625" style="2"/>
  </cols>
  <sheetData>
    <row r="1" spans="1:21" ht="21" x14ac:dyDescent="0.2">
      <c r="B1" s="3" t="s">
        <v>152</v>
      </c>
      <c r="D1" s="4" t="s">
        <v>53</v>
      </c>
      <c r="E1" s="5">
        <v>41728</v>
      </c>
    </row>
    <row r="3" spans="1:21" x14ac:dyDescent="0.2">
      <c r="A3" s="46" t="s">
        <v>50</v>
      </c>
      <c r="B3" s="46"/>
      <c r="C3" s="46"/>
      <c r="D3" s="6">
        <v>33</v>
      </c>
    </row>
    <row r="4" spans="1:21" x14ac:dyDescent="0.2">
      <c r="A4" s="46" t="s">
        <v>49</v>
      </c>
      <c r="B4" s="46"/>
      <c r="C4" s="46"/>
      <c r="D4" s="6">
        <v>0</v>
      </c>
    </row>
    <row r="5" spans="1:21" ht="16.5" x14ac:dyDescent="0.2">
      <c r="A5" s="47" t="s">
        <v>48</v>
      </c>
      <c r="B5" s="47"/>
      <c r="C5" s="47"/>
      <c r="D5" s="7">
        <v>33</v>
      </c>
      <c r="F5" s="45" t="s">
        <v>54</v>
      </c>
      <c r="G5" s="45"/>
      <c r="H5" s="13"/>
      <c r="I5" s="13"/>
      <c r="J5" s="13" t="s">
        <v>205</v>
      </c>
      <c r="K5" s="13" t="s">
        <v>204</v>
      </c>
      <c r="L5" s="13" t="s">
        <v>203</v>
      </c>
      <c r="M5" s="13" t="s">
        <v>202</v>
      </c>
      <c r="N5" s="13" t="s">
        <v>201</v>
      </c>
      <c r="O5" s="13" t="s">
        <v>200</v>
      </c>
      <c r="P5" s="13" t="s">
        <v>198</v>
      </c>
      <c r="Q5" s="13" t="s">
        <v>197</v>
      </c>
      <c r="R5" s="2" t="s">
        <v>196</v>
      </c>
      <c r="S5" s="2" t="s">
        <v>199</v>
      </c>
      <c r="T5" s="2" t="s">
        <v>206</v>
      </c>
      <c r="U5" s="2" t="s">
        <v>207</v>
      </c>
    </row>
    <row r="6" spans="1:21" ht="20.100000000000001" customHeight="1" x14ac:dyDescent="0.2">
      <c r="C6" s="8" t="s">
        <v>44</v>
      </c>
      <c r="D6" s="18">
        <v>10564</v>
      </c>
      <c r="F6" s="9">
        <v>10564</v>
      </c>
      <c r="G6" s="9"/>
      <c r="H6" s="13"/>
      <c r="I6" s="13"/>
      <c r="J6" s="13">
        <v>662</v>
      </c>
      <c r="K6" s="13">
        <v>881</v>
      </c>
      <c r="L6" s="13">
        <v>876</v>
      </c>
      <c r="M6" s="13">
        <v>768</v>
      </c>
      <c r="N6" s="13">
        <v>1312</v>
      </c>
      <c r="O6" s="13">
        <v>1036</v>
      </c>
      <c r="P6" s="13">
        <v>799</v>
      </c>
      <c r="Q6" s="13">
        <v>886</v>
      </c>
      <c r="R6" s="2">
        <v>736</v>
      </c>
      <c r="S6" s="2">
        <v>930</v>
      </c>
      <c r="T6" s="2">
        <v>794</v>
      </c>
      <c r="U6" s="2">
        <v>884</v>
      </c>
    </row>
    <row r="7" spans="1:21" ht="20.100000000000001" customHeight="1" x14ac:dyDescent="0.2">
      <c r="C7" s="8" t="s">
        <v>45</v>
      </c>
      <c r="D7" s="18">
        <v>6704</v>
      </c>
      <c r="E7" s="10">
        <f>D7/D6</f>
        <v>0.63460810299129122</v>
      </c>
      <c r="F7" s="9">
        <v>6566</v>
      </c>
      <c r="G7" s="14">
        <f>F7/F6</f>
        <v>0.62154486936766373</v>
      </c>
      <c r="H7" s="13"/>
      <c r="I7" s="13"/>
      <c r="J7" s="13">
        <v>409</v>
      </c>
      <c r="K7" s="13">
        <v>564</v>
      </c>
      <c r="L7" s="13">
        <v>553</v>
      </c>
      <c r="M7" s="13">
        <v>514</v>
      </c>
      <c r="N7" s="13">
        <v>832</v>
      </c>
      <c r="O7" s="13">
        <v>665</v>
      </c>
      <c r="P7" s="13">
        <v>581</v>
      </c>
      <c r="Q7" s="13">
        <v>496</v>
      </c>
      <c r="R7" s="2">
        <v>437</v>
      </c>
      <c r="S7" s="2">
        <v>561</v>
      </c>
      <c r="T7" s="2">
        <v>494</v>
      </c>
      <c r="U7" s="2">
        <v>598</v>
      </c>
    </row>
    <row r="8" spans="1:21" ht="20.100000000000001" customHeight="1" x14ac:dyDescent="0.2">
      <c r="C8" s="8" t="s">
        <v>46</v>
      </c>
      <c r="D8" s="18">
        <v>153</v>
      </c>
      <c r="E8" s="10">
        <f>D8/D7</f>
        <v>2.2822195704057278E-2</v>
      </c>
      <c r="F8" s="9">
        <v>131</v>
      </c>
      <c r="G8" s="14">
        <f>F8/F7</f>
        <v>1.9951264087724643E-2</v>
      </c>
      <c r="H8" s="13"/>
      <c r="I8" s="13"/>
      <c r="J8" s="13">
        <v>10</v>
      </c>
      <c r="K8" s="13">
        <v>17</v>
      </c>
      <c r="L8" s="13">
        <v>9</v>
      </c>
      <c r="M8" s="13">
        <v>7</v>
      </c>
      <c r="N8" s="13">
        <v>11</v>
      </c>
      <c r="O8" s="13">
        <v>22</v>
      </c>
      <c r="P8" s="13">
        <v>11</v>
      </c>
      <c r="Q8" s="13">
        <v>14</v>
      </c>
      <c r="R8" s="2">
        <v>13</v>
      </c>
      <c r="S8" s="2">
        <v>12</v>
      </c>
      <c r="T8" s="2">
        <v>12</v>
      </c>
      <c r="U8" s="2">
        <v>15</v>
      </c>
    </row>
    <row r="9" spans="1:21" ht="20.100000000000001" customHeight="1" x14ac:dyDescent="0.2">
      <c r="C9" s="8" t="s">
        <v>47</v>
      </c>
      <c r="D9" s="18">
        <v>6551</v>
      </c>
      <c r="E9" s="10">
        <f>D9/D7</f>
        <v>0.9771778042959427</v>
      </c>
      <c r="F9" s="9">
        <v>6435</v>
      </c>
      <c r="G9" s="14">
        <f>F9/F7</f>
        <v>0.98004873591227537</v>
      </c>
      <c r="H9" s="15">
        <f>F9/F6</f>
        <v>0.60914426353653917</v>
      </c>
      <c r="I9" s="34"/>
      <c r="J9" s="39">
        <v>399</v>
      </c>
      <c r="K9" s="39">
        <v>547</v>
      </c>
      <c r="L9" s="39">
        <v>544</v>
      </c>
      <c r="M9" s="39">
        <v>507</v>
      </c>
      <c r="N9" s="39">
        <v>821</v>
      </c>
      <c r="O9" s="39">
        <v>643</v>
      </c>
      <c r="P9" s="40">
        <v>570</v>
      </c>
      <c r="Q9" s="2">
        <v>482</v>
      </c>
      <c r="R9" s="2">
        <v>424</v>
      </c>
      <c r="S9" s="2">
        <v>549</v>
      </c>
      <c r="T9" s="2">
        <v>482</v>
      </c>
      <c r="U9" s="2">
        <v>583</v>
      </c>
    </row>
    <row r="10" spans="1:21" ht="20.100000000000001" customHeight="1" x14ac:dyDescent="0.2">
      <c r="G10" s="17"/>
      <c r="H10" s="16" t="s">
        <v>52</v>
      </c>
      <c r="I10" s="35"/>
      <c r="J10" s="35"/>
      <c r="K10" s="35"/>
      <c r="L10" s="35"/>
      <c r="M10" s="35"/>
      <c r="N10" s="35"/>
      <c r="O10" s="35"/>
      <c r="P10" s="36"/>
    </row>
    <row r="11" spans="1:21" ht="20.100000000000001" customHeight="1" x14ac:dyDescent="0.2">
      <c r="B11" s="11" t="str">
        <f>B1</f>
        <v>Crépy-en-Valois</v>
      </c>
      <c r="D11" s="6" t="s">
        <v>43</v>
      </c>
      <c r="E11" s="2" t="s">
        <v>154</v>
      </c>
      <c r="F11" s="2" t="s">
        <v>153</v>
      </c>
    </row>
    <row r="12" spans="1:21" ht="20.100000000000001" customHeight="1" x14ac:dyDescent="0.2">
      <c r="A12" s="49" t="s">
        <v>164</v>
      </c>
      <c r="B12" s="49"/>
      <c r="C12" s="12" t="s">
        <v>165</v>
      </c>
      <c r="D12" s="18">
        <v>669</v>
      </c>
      <c r="E12" s="55">
        <f>D12/$D$9</f>
        <v>0.10212181346359335</v>
      </c>
      <c r="F12" s="18">
        <v>1</v>
      </c>
      <c r="J12" s="12">
        <v>31</v>
      </c>
      <c r="K12" s="12">
        <v>35</v>
      </c>
      <c r="L12" s="12">
        <v>54</v>
      </c>
      <c r="M12" s="12">
        <v>55</v>
      </c>
      <c r="N12" s="12">
        <v>91</v>
      </c>
      <c r="O12" s="12">
        <v>68</v>
      </c>
      <c r="P12" s="12">
        <v>43</v>
      </c>
      <c r="Q12" s="41">
        <v>64</v>
      </c>
      <c r="R12" s="42">
        <v>58</v>
      </c>
      <c r="S12" s="42">
        <v>53</v>
      </c>
      <c r="T12" s="42">
        <v>51</v>
      </c>
      <c r="U12" s="12">
        <v>66</v>
      </c>
    </row>
    <row r="13" spans="1:21" ht="20.100000000000001" customHeight="1" x14ac:dyDescent="0.2">
      <c r="A13" s="49" t="s">
        <v>162</v>
      </c>
      <c r="B13" s="49"/>
      <c r="C13" s="12" t="s">
        <v>163</v>
      </c>
      <c r="D13" s="18">
        <v>1055</v>
      </c>
      <c r="E13" s="55">
        <f t="shared" ref="E13:E16" si="0">D13/$D$9</f>
        <v>0.16104411540222865</v>
      </c>
      <c r="F13" s="18">
        <v>3</v>
      </c>
      <c r="J13" s="12">
        <v>60</v>
      </c>
      <c r="K13" s="12">
        <v>79</v>
      </c>
      <c r="L13" s="12">
        <v>85</v>
      </c>
      <c r="M13" s="12">
        <v>79</v>
      </c>
      <c r="N13" s="12">
        <v>124</v>
      </c>
      <c r="O13" s="12">
        <v>102</v>
      </c>
      <c r="P13" s="12">
        <v>86</v>
      </c>
      <c r="Q13" s="41">
        <v>88</v>
      </c>
      <c r="R13" s="42">
        <v>89</v>
      </c>
      <c r="S13" s="42">
        <v>106</v>
      </c>
      <c r="T13" s="42">
        <v>70</v>
      </c>
      <c r="U13" s="12">
        <v>87</v>
      </c>
    </row>
    <row r="14" spans="1:21" ht="20.100000000000001" customHeight="1" x14ac:dyDescent="0.2">
      <c r="A14" s="49" t="s">
        <v>166</v>
      </c>
      <c r="B14" s="49"/>
      <c r="C14" s="12" t="s">
        <v>167</v>
      </c>
      <c r="D14" s="18">
        <v>1561</v>
      </c>
      <c r="E14" s="55">
        <f t="shared" si="0"/>
        <v>0.23828423141505115</v>
      </c>
      <c r="F14" s="18">
        <v>4</v>
      </c>
      <c r="J14" s="12">
        <v>83</v>
      </c>
      <c r="K14" s="12">
        <v>158</v>
      </c>
      <c r="L14" s="12">
        <v>142</v>
      </c>
      <c r="M14" s="12">
        <v>102</v>
      </c>
      <c r="N14" s="12">
        <v>187</v>
      </c>
      <c r="O14" s="12">
        <v>149</v>
      </c>
      <c r="P14" s="12">
        <v>114</v>
      </c>
      <c r="Q14" s="41">
        <v>79</v>
      </c>
      <c r="R14" s="43">
        <v>87</v>
      </c>
      <c r="S14" s="44">
        <v>187</v>
      </c>
      <c r="T14" s="42">
        <v>116</v>
      </c>
      <c r="U14" s="12">
        <v>157</v>
      </c>
    </row>
    <row r="15" spans="1:21" ht="20.100000000000001" customHeight="1" x14ac:dyDescent="0.2">
      <c r="A15" s="49" t="s">
        <v>160</v>
      </c>
      <c r="B15" s="49"/>
      <c r="C15" s="12" t="s">
        <v>161</v>
      </c>
      <c r="D15" s="18">
        <v>813</v>
      </c>
      <c r="E15" s="55">
        <f t="shared" si="0"/>
        <v>0.12410319035261792</v>
      </c>
      <c r="F15" s="18">
        <v>2</v>
      </c>
      <c r="J15" s="12">
        <v>44</v>
      </c>
      <c r="K15" s="12">
        <v>50</v>
      </c>
      <c r="L15" s="12">
        <v>56</v>
      </c>
      <c r="M15" s="12">
        <v>75</v>
      </c>
      <c r="N15" s="12">
        <v>115</v>
      </c>
      <c r="O15" s="12">
        <v>95</v>
      </c>
      <c r="P15" s="12">
        <v>63</v>
      </c>
      <c r="Q15" s="41">
        <v>79</v>
      </c>
      <c r="R15" s="42">
        <v>37</v>
      </c>
      <c r="S15" s="42">
        <v>65</v>
      </c>
      <c r="T15" s="42">
        <v>78</v>
      </c>
      <c r="U15" s="12">
        <v>56</v>
      </c>
    </row>
    <row r="16" spans="1:21" ht="20.100000000000001" customHeight="1" x14ac:dyDescent="0.2">
      <c r="A16" s="48" t="s">
        <v>168</v>
      </c>
      <c r="B16" s="48"/>
      <c r="C16" s="37" t="s">
        <v>169</v>
      </c>
      <c r="D16" s="33">
        <v>2453</v>
      </c>
      <c r="E16" s="54">
        <f t="shared" si="0"/>
        <v>0.37444664936650895</v>
      </c>
      <c r="F16" s="38">
        <v>23</v>
      </c>
      <c r="G16" s="21"/>
      <c r="J16" s="44">
        <v>181</v>
      </c>
      <c r="K16" s="44">
        <v>225</v>
      </c>
      <c r="L16" s="44">
        <v>207</v>
      </c>
      <c r="M16" s="44">
        <v>196</v>
      </c>
      <c r="N16" s="44">
        <v>304</v>
      </c>
      <c r="O16" s="44">
        <v>229</v>
      </c>
      <c r="P16" s="44">
        <v>264</v>
      </c>
      <c r="Q16" s="44">
        <v>172</v>
      </c>
      <c r="R16" s="44">
        <v>153</v>
      </c>
      <c r="S16" s="12">
        <v>138</v>
      </c>
      <c r="T16" s="44">
        <v>167</v>
      </c>
      <c r="U16" s="44">
        <v>217</v>
      </c>
    </row>
    <row r="17" spans="6:7" x14ac:dyDescent="0.2">
      <c r="F17" s="21"/>
      <c r="G17" s="21"/>
    </row>
    <row r="18" spans="6:7" x14ac:dyDescent="0.2">
      <c r="F18" s="21"/>
      <c r="G18" s="21"/>
    </row>
  </sheetData>
  <mergeCells count="9">
    <mergeCell ref="A16:B16"/>
    <mergeCell ref="A3:C3"/>
    <mergeCell ref="A4:C4"/>
    <mergeCell ref="A5:C5"/>
    <mergeCell ref="F5:G5"/>
    <mergeCell ref="A15:B15"/>
    <mergeCell ref="A13:B13"/>
    <mergeCell ref="A12:B12"/>
    <mergeCell ref="A14:B14"/>
  </mergeCells>
  <pageMargins left="0.39370078740157483" right="0.39370078740157483" top="0.39370078740157483" bottom="0.74803149606299213" header="0.31496062992125984" footer="0.31496062992125984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L17"/>
  <sheetViews>
    <sheetView workbookViewId="0">
      <selection activeCell="G21" sqref="G21"/>
    </sheetView>
  </sheetViews>
  <sheetFormatPr baseColWidth="10" defaultColWidth="10.625" defaultRowHeight="14.25" x14ac:dyDescent="0.2"/>
  <cols>
    <col min="1" max="1" width="4.5" style="2" customWidth="1"/>
    <col min="2" max="2" width="18.25" style="2" customWidth="1"/>
    <col min="3" max="3" width="24.5" style="2" customWidth="1"/>
    <col min="4" max="4" width="12" style="2" customWidth="1"/>
    <col min="5" max="5" width="10.625" style="2"/>
    <col min="6" max="6" width="11.625" style="2" customWidth="1"/>
    <col min="7" max="7" width="5.875" style="2" customWidth="1"/>
    <col min="8" max="8" width="8.875" style="2" customWidth="1"/>
    <col min="9" max="9" width="14.75" style="2" customWidth="1"/>
    <col min="10" max="10" width="13.25" style="2" customWidth="1"/>
    <col min="11" max="11" width="6.375" style="2" customWidth="1"/>
    <col min="12" max="16384" width="10.625" style="2"/>
  </cols>
  <sheetData>
    <row r="1" spans="1:12" ht="21" x14ac:dyDescent="0.2">
      <c r="B1" s="3" t="s">
        <v>155</v>
      </c>
      <c r="D1" s="4" t="s">
        <v>53</v>
      </c>
      <c r="E1" s="5">
        <v>41728</v>
      </c>
    </row>
    <row r="3" spans="1:12" x14ac:dyDescent="0.2">
      <c r="A3" s="46" t="s">
        <v>50</v>
      </c>
      <c r="B3" s="46"/>
      <c r="C3" s="46"/>
      <c r="D3" s="6">
        <v>19</v>
      </c>
    </row>
    <row r="4" spans="1:12" x14ac:dyDescent="0.2">
      <c r="A4" s="46" t="s">
        <v>49</v>
      </c>
      <c r="B4" s="46"/>
      <c r="C4" s="46"/>
      <c r="D4" s="6">
        <v>0</v>
      </c>
    </row>
    <row r="5" spans="1:12" ht="16.5" x14ac:dyDescent="0.2">
      <c r="A5" s="47" t="s">
        <v>48</v>
      </c>
      <c r="B5" s="47"/>
      <c r="C5" s="47"/>
      <c r="D5" s="7">
        <v>19</v>
      </c>
      <c r="F5" s="45" t="s">
        <v>54</v>
      </c>
      <c r="G5" s="45"/>
      <c r="H5" s="13"/>
      <c r="I5" s="13"/>
    </row>
    <row r="6" spans="1:12" ht="20.100000000000001" customHeight="1" x14ac:dyDescent="0.2">
      <c r="C6" s="8" t="s">
        <v>44</v>
      </c>
      <c r="D6" s="18">
        <v>1578</v>
      </c>
      <c r="F6" s="9">
        <v>1578</v>
      </c>
      <c r="G6" s="9"/>
      <c r="H6" s="13"/>
      <c r="I6" s="13"/>
    </row>
    <row r="7" spans="1:12" ht="20.100000000000001" customHeight="1" x14ac:dyDescent="0.2">
      <c r="C7" s="8" t="s">
        <v>45</v>
      </c>
      <c r="D7" s="18">
        <v>1038</v>
      </c>
      <c r="E7" s="10">
        <f>D7/D6</f>
        <v>0.65779467680608361</v>
      </c>
      <c r="F7" s="9">
        <v>1012</v>
      </c>
      <c r="G7" s="14">
        <f>F7/F6</f>
        <v>0.64131812420785805</v>
      </c>
      <c r="H7" s="13"/>
      <c r="I7" s="13"/>
    </row>
    <row r="8" spans="1:12" ht="20.100000000000001" customHeight="1" x14ac:dyDescent="0.2">
      <c r="C8" s="8" t="s">
        <v>46</v>
      </c>
      <c r="D8" s="18">
        <v>25</v>
      </c>
      <c r="E8" s="10">
        <f>D8/D7</f>
        <v>2.4084778420038536E-2</v>
      </c>
      <c r="F8" s="9">
        <v>31</v>
      </c>
      <c r="G8" s="14">
        <f>F8/F7</f>
        <v>3.0632411067193676E-2</v>
      </c>
      <c r="H8" s="13"/>
      <c r="I8" s="13"/>
    </row>
    <row r="9" spans="1:12" ht="20.100000000000001" customHeight="1" x14ac:dyDescent="0.2">
      <c r="C9" s="8" t="s">
        <v>47</v>
      </c>
      <c r="D9" s="18">
        <v>1013</v>
      </c>
      <c r="E9" s="10">
        <f>D9/D7</f>
        <v>0.97591522157996147</v>
      </c>
      <c r="F9" s="9">
        <v>981</v>
      </c>
      <c r="G9" s="14">
        <f>F9/F7</f>
        <v>0.96936758893280628</v>
      </c>
      <c r="H9" s="15">
        <f>F9/F6</f>
        <v>0.62167300380228141</v>
      </c>
    </row>
    <row r="10" spans="1:12" ht="20.100000000000001" customHeight="1" x14ac:dyDescent="0.2">
      <c r="G10" s="17"/>
      <c r="H10" s="16" t="s">
        <v>52</v>
      </c>
    </row>
    <row r="11" spans="1:12" ht="20.100000000000001" customHeight="1" x14ac:dyDescent="0.2">
      <c r="B11" s="11" t="str">
        <f>B1</f>
        <v>La Ferté-Milon</v>
      </c>
      <c r="D11" s="6" t="s">
        <v>43</v>
      </c>
      <c r="E11" s="2" t="s">
        <v>154</v>
      </c>
      <c r="F11" s="2" t="s">
        <v>153</v>
      </c>
    </row>
    <row r="12" spans="1:12" ht="20.100000000000001" customHeight="1" x14ac:dyDescent="0.2">
      <c r="A12" s="53" t="s">
        <v>170</v>
      </c>
      <c r="B12" s="53"/>
      <c r="C12" s="37" t="s">
        <v>172</v>
      </c>
      <c r="D12" s="33">
        <v>525</v>
      </c>
      <c r="E12" s="54">
        <f>D12/D9</f>
        <v>0.51826258637709777</v>
      </c>
      <c r="F12" s="33">
        <v>15</v>
      </c>
      <c r="I12" s="28"/>
      <c r="J12" s="29"/>
      <c r="K12" s="29"/>
      <c r="L12" s="29"/>
    </row>
    <row r="13" spans="1:12" ht="20.100000000000001" customHeight="1" x14ac:dyDescent="0.2">
      <c r="A13" s="50" t="s">
        <v>171</v>
      </c>
      <c r="B13" s="50"/>
      <c r="C13" s="1" t="s">
        <v>173</v>
      </c>
      <c r="D13" s="18">
        <v>488</v>
      </c>
      <c r="E13" s="55">
        <f>D13/D9</f>
        <v>0.48173741362290229</v>
      </c>
      <c r="F13" s="18">
        <v>4</v>
      </c>
      <c r="I13" s="28"/>
      <c r="J13" s="29"/>
      <c r="K13" s="29"/>
      <c r="L13" s="29"/>
    </row>
    <row r="15" spans="1:12" x14ac:dyDescent="0.2">
      <c r="F15" s="21"/>
      <c r="G15" s="21"/>
    </row>
    <row r="16" spans="1:12" x14ac:dyDescent="0.2">
      <c r="F16" s="21"/>
      <c r="G16" s="21"/>
    </row>
    <row r="17" spans="6:7" x14ac:dyDescent="0.2">
      <c r="F17" s="21"/>
      <c r="G17" s="21"/>
    </row>
  </sheetData>
  <mergeCells count="6">
    <mergeCell ref="A13:B13"/>
    <mergeCell ref="A3:C3"/>
    <mergeCell ref="A4:C4"/>
    <mergeCell ref="A5:C5"/>
    <mergeCell ref="F5:G5"/>
    <mergeCell ref="A12:B12"/>
  </mergeCells>
  <pageMargins left="0.39370078740157483" right="0.39370078740157483" top="0.39370078740157483" bottom="0.74803149606299213" header="0.31496062992125984" footer="0.31496062992125984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L17"/>
  <sheetViews>
    <sheetView workbookViewId="0">
      <selection activeCell="H19" sqref="H19"/>
    </sheetView>
  </sheetViews>
  <sheetFormatPr baseColWidth="10" defaultColWidth="10.625" defaultRowHeight="14.25" x14ac:dyDescent="0.2"/>
  <cols>
    <col min="1" max="1" width="4.5" style="2" customWidth="1"/>
    <col min="2" max="2" width="18.25" style="2" customWidth="1"/>
    <col min="3" max="3" width="16.5" style="2" customWidth="1"/>
    <col min="4" max="4" width="12" style="2" customWidth="1"/>
    <col min="5" max="5" width="10.625" style="2"/>
    <col min="6" max="6" width="11" style="2" customWidth="1"/>
    <col min="7" max="7" width="5.875" style="2" customWidth="1"/>
    <col min="8" max="8" width="8.875" style="2" customWidth="1"/>
    <col min="9" max="9" width="14.75" style="2" customWidth="1"/>
    <col min="10" max="10" width="13.25" style="2" customWidth="1"/>
    <col min="11" max="11" width="6.375" style="2" customWidth="1"/>
    <col min="12" max="16384" width="10.625" style="2"/>
  </cols>
  <sheetData>
    <row r="1" spans="1:12" ht="21" x14ac:dyDescent="0.2">
      <c r="B1" s="3" t="s">
        <v>156</v>
      </c>
      <c r="D1" s="4" t="s">
        <v>53</v>
      </c>
      <c r="E1" s="5">
        <v>41728</v>
      </c>
    </row>
    <row r="3" spans="1:12" x14ac:dyDescent="0.2">
      <c r="A3" s="46" t="s">
        <v>50</v>
      </c>
      <c r="B3" s="46"/>
      <c r="C3" s="46"/>
      <c r="D3" s="6">
        <v>23</v>
      </c>
    </row>
    <row r="4" spans="1:12" x14ac:dyDescent="0.2">
      <c r="A4" s="46" t="s">
        <v>49</v>
      </c>
      <c r="B4" s="46"/>
      <c r="C4" s="46"/>
      <c r="D4" s="6">
        <v>0</v>
      </c>
    </row>
    <row r="5" spans="1:12" ht="16.5" x14ac:dyDescent="0.2">
      <c r="A5" s="47" t="s">
        <v>48</v>
      </c>
      <c r="B5" s="47"/>
      <c r="C5" s="47"/>
      <c r="D5" s="7">
        <v>23</v>
      </c>
      <c r="F5" s="45" t="s">
        <v>54</v>
      </c>
      <c r="G5" s="45"/>
      <c r="H5" s="13"/>
      <c r="I5" s="13"/>
    </row>
    <row r="6" spans="1:12" ht="20.100000000000001" customHeight="1" x14ac:dyDescent="0.2">
      <c r="C6" s="8" t="s">
        <v>44</v>
      </c>
      <c r="D6" s="18">
        <v>2531</v>
      </c>
      <c r="F6" s="9">
        <v>2531</v>
      </c>
      <c r="G6" s="9"/>
      <c r="H6" s="13"/>
      <c r="I6" s="13"/>
    </row>
    <row r="7" spans="1:12" ht="20.100000000000001" customHeight="1" x14ac:dyDescent="0.2">
      <c r="C7" s="8" t="s">
        <v>45</v>
      </c>
      <c r="D7" s="18">
        <v>1710</v>
      </c>
      <c r="E7" s="10">
        <f>D7/D6</f>
        <v>0.67562228368233901</v>
      </c>
      <c r="F7" s="9">
        <v>1637</v>
      </c>
      <c r="G7" s="14">
        <f>F7/F6</f>
        <v>0.64677992888186486</v>
      </c>
      <c r="H7" s="13"/>
      <c r="I7" s="13"/>
    </row>
    <row r="8" spans="1:12" ht="20.100000000000001" customHeight="1" x14ac:dyDescent="0.2">
      <c r="C8" s="8" t="s">
        <v>46</v>
      </c>
      <c r="D8" s="18">
        <v>65</v>
      </c>
      <c r="E8" s="10">
        <f>D8/D7</f>
        <v>3.8011695906432746E-2</v>
      </c>
      <c r="F8" s="9">
        <v>57</v>
      </c>
      <c r="G8" s="14">
        <f>F8/F7</f>
        <v>3.4819792302993278E-2</v>
      </c>
      <c r="H8" s="13"/>
      <c r="I8" s="13"/>
    </row>
    <row r="9" spans="1:12" ht="20.100000000000001" customHeight="1" x14ac:dyDescent="0.2">
      <c r="C9" s="8" t="s">
        <v>47</v>
      </c>
      <c r="D9" s="18">
        <v>1645</v>
      </c>
      <c r="E9" s="10">
        <f>D9/D7</f>
        <v>0.96198830409356728</v>
      </c>
      <c r="F9" s="9">
        <v>1580</v>
      </c>
      <c r="G9" s="14">
        <f>F9/F7</f>
        <v>0.96518020769700674</v>
      </c>
      <c r="H9" s="15">
        <f>F9/F6</f>
        <v>0.62425918609245357</v>
      </c>
    </row>
    <row r="10" spans="1:12" ht="20.100000000000001" customHeight="1" x14ac:dyDescent="0.2">
      <c r="G10" s="17"/>
      <c r="H10" s="16" t="s">
        <v>52</v>
      </c>
    </row>
    <row r="11" spans="1:12" ht="20.100000000000001" customHeight="1" x14ac:dyDescent="0.2">
      <c r="B11" s="11" t="str">
        <f>B1</f>
        <v>Nanteuil-le-Haudouin</v>
      </c>
      <c r="D11" s="6" t="s">
        <v>43</v>
      </c>
      <c r="E11" s="2" t="s">
        <v>154</v>
      </c>
      <c r="F11" s="2" t="s">
        <v>153</v>
      </c>
    </row>
    <row r="12" spans="1:12" ht="20.100000000000001" customHeight="1" x14ac:dyDescent="0.2">
      <c r="A12" s="49" t="s">
        <v>174</v>
      </c>
      <c r="B12" s="49"/>
      <c r="C12" s="12" t="s">
        <v>176</v>
      </c>
      <c r="D12" s="18">
        <v>710</v>
      </c>
      <c r="E12" s="55">
        <f>D12/D9</f>
        <v>0.43161094224924013</v>
      </c>
      <c r="F12" s="18">
        <v>5</v>
      </c>
      <c r="I12" s="28"/>
      <c r="J12" s="29"/>
      <c r="K12" s="29"/>
      <c r="L12" s="29"/>
    </row>
    <row r="13" spans="1:12" ht="20.100000000000001" customHeight="1" x14ac:dyDescent="0.2">
      <c r="A13" s="49" t="s">
        <v>175</v>
      </c>
      <c r="B13" s="49"/>
      <c r="C13" s="12" t="s">
        <v>177</v>
      </c>
      <c r="D13" s="18">
        <v>935</v>
      </c>
      <c r="E13" s="55">
        <f>D13/D9</f>
        <v>0.56838905775075987</v>
      </c>
      <c r="F13" s="18">
        <v>18</v>
      </c>
      <c r="I13" s="28"/>
      <c r="J13" s="29"/>
      <c r="K13" s="29"/>
      <c r="L13" s="29"/>
    </row>
    <row r="15" spans="1:12" x14ac:dyDescent="0.2">
      <c r="F15" s="21"/>
      <c r="G15" s="21"/>
    </row>
    <row r="16" spans="1:12" x14ac:dyDescent="0.2">
      <c r="F16" s="21"/>
      <c r="G16" s="21"/>
    </row>
    <row r="17" spans="6:7" x14ac:dyDescent="0.2">
      <c r="F17" s="21"/>
      <c r="G17" s="21"/>
    </row>
  </sheetData>
  <mergeCells count="6">
    <mergeCell ref="F5:G5"/>
    <mergeCell ref="A12:B12"/>
    <mergeCell ref="A13:B13"/>
    <mergeCell ref="A3:C3"/>
    <mergeCell ref="A4:C4"/>
    <mergeCell ref="A5:C5"/>
  </mergeCells>
  <pageMargins left="0.39370078740157483" right="0.39370078740157483" top="0.39370078740157483" bottom="0.74803149606299213" header="0.31496062992125984" footer="0.31496062992125984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32"/>
  <sheetViews>
    <sheetView topLeftCell="A7" workbookViewId="0">
      <selection activeCell="I21" sqref="I21"/>
    </sheetView>
  </sheetViews>
  <sheetFormatPr baseColWidth="10" defaultColWidth="10.625" defaultRowHeight="14.25" x14ac:dyDescent="0.2"/>
  <cols>
    <col min="1" max="1" width="4.5" style="2" customWidth="1"/>
    <col min="2" max="2" width="18.25" style="2" customWidth="1"/>
    <col min="3" max="4" width="12" style="2" customWidth="1"/>
    <col min="5" max="5" width="10.625" style="2"/>
    <col min="6" max="6" width="6.625" style="2" customWidth="1"/>
    <col min="7" max="7" width="5.875" style="2" customWidth="1"/>
    <col min="8" max="8" width="8.875" style="2" customWidth="1"/>
    <col min="9" max="9" width="14.75" style="2" customWidth="1"/>
    <col min="10" max="10" width="13.25" style="2" customWidth="1"/>
    <col min="11" max="11" width="6.375" style="2" customWidth="1"/>
    <col min="12" max="16384" width="10.625" style="2"/>
  </cols>
  <sheetData>
    <row r="1" spans="1:11" ht="21" x14ac:dyDescent="0.2">
      <c r="B1" s="3" t="s">
        <v>78</v>
      </c>
      <c r="D1" s="4" t="s">
        <v>53</v>
      </c>
      <c r="E1" s="5">
        <v>41728</v>
      </c>
    </row>
    <row r="3" spans="1:11" x14ac:dyDescent="0.2">
      <c r="A3" s="46" t="s">
        <v>50</v>
      </c>
      <c r="B3" s="46"/>
      <c r="C3" s="46"/>
      <c r="D3" s="6">
        <v>11</v>
      </c>
    </row>
    <row r="4" spans="1:11" x14ac:dyDescent="0.2">
      <c r="A4" s="46" t="s">
        <v>49</v>
      </c>
      <c r="B4" s="46"/>
      <c r="C4" s="46"/>
      <c r="D4" s="6">
        <v>5</v>
      </c>
    </row>
    <row r="5" spans="1:11" ht="16.5" x14ac:dyDescent="0.2">
      <c r="A5" s="47" t="s">
        <v>48</v>
      </c>
      <c r="B5" s="47"/>
      <c r="C5" s="47"/>
      <c r="D5" s="7">
        <v>6</v>
      </c>
      <c r="F5" s="45" t="s">
        <v>54</v>
      </c>
      <c r="G5" s="45"/>
      <c r="H5" s="13"/>
      <c r="I5" s="13"/>
    </row>
    <row r="6" spans="1:11" ht="20.100000000000001" customHeight="1" x14ac:dyDescent="0.2">
      <c r="C6" s="8" t="s">
        <v>44</v>
      </c>
      <c r="D6" s="18">
        <v>211</v>
      </c>
      <c r="F6" s="9">
        <v>221</v>
      </c>
      <c r="G6" s="9"/>
      <c r="H6" s="13"/>
      <c r="I6" s="13"/>
    </row>
    <row r="7" spans="1:11" ht="20.100000000000001" customHeight="1" x14ac:dyDescent="0.2">
      <c r="C7" s="8" t="s">
        <v>45</v>
      </c>
      <c r="D7" s="18">
        <v>165</v>
      </c>
      <c r="E7" s="10">
        <f>D7/D6</f>
        <v>0.78199052132701419</v>
      </c>
      <c r="F7" s="9">
        <v>170</v>
      </c>
      <c r="G7" s="14">
        <f>F7/F6</f>
        <v>0.76923076923076927</v>
      </c>
      <c r="H7" s="13"/>
      <c r="I7" s="13"/>
    </row>
    <row r="8" spans="1:11" ht="20.100000000000001" customHeight="1" x14ac:dyDescent="0.2">
      <c r="C8" s="8" t="s">
        <v>46</v>
      </c>
      <c r="D8" s="18">
        <v>2</v>
      </c>
      <c r="E8" s="10">
        <f>D8/D7</f>
        <v>1.2121212121212121E-2</v>
      </c>
      <c r="F8" s="9">
        <v>5</v>
      </c>
      <c r="G8" s="14">
        <f>F8/F7</f>
        <v>2.9411764705882353E-2</v>
      </c>
      <c r="H8" s="13"/>
      <c r="I8" s="13"/>
    </row>
    <row r="9" spans="1:11" ht="20.100000000000001" customHeight="1" x14ac:dyDescent="0.2">
      <c r="C9" s="8" t="s">
        <v>47</v>
      </c>
      <c r="D9" s="18">
        <v>163</v>
      </c>
      <c r="E9" s="10">
        <f>D9/D7</f>
        <v>0.98787878787878791</v>
      </c>
      <c r="F9" s="9">
        <v>165</v>
      </c>
      <c r="G9" s="14">
        <f>F9/F7</f>
        <v>0.97058823529411764</v>
      </c>
      <c r="H9" s="15">
        <f>F9/F6</f>
        <v>0.74660633484162897</v>
      </c>
    </row>
    <row r="10" spans="1:11" ht="20.100000000000001" customHeight="1" x14ac:dyDescent="0.2">
      <c r="G10" s="17"/>
      <c r="H10" s="16" t="s">
        <v>52</v>
      </c>
    </row>
    <row r="11" spans="1:11" ht="20.100000000000001" customHeight="1" x14ac:dyDescent="0.2">
      <c r="B11" s="11" t="s">
        <v>78</v>
      </c>
      <c r="D11" s="6" t="s">
        <v>43</v>
      </c>
      <c r="E11" s="2" t="s">
        <v>51</v>
      </c>
      <c r="K11" s="2" t="s">
        <v>73</v>
      </c>
    </row>
    <row r="12" spans="1:11" ht="20.100000000000001" customHeight="1" x14ac:dyDescent="0.2">
      <c r="A12" s="12" t="s">
        <v>6</v>
      </c>
      <c r="B12" s="12" t="s">
        <v>89</v>
      </c>
      <c r="C12" s="12" t="s">
        <v>90</v>
      </c>
      <c r="D12" s="18"/>
      <c r="E12" s="18"/>
      <c r="I12" s="22" t="s">
        <v>79</v>
      </c>
      <c r="J12" s="23" t="s">
        <v>80</v>
      </c>
      <c r="K12" s="23" t="s">
        <v>59</v>
      </c>
    </row>
    <row r="13" spans="1:11" ht="20.100000000000001" customHeight="1" x14ac:dyDescent="0.2">
      <c r="A13" s="12" t="s">
        <v>6</v>
      </c>
      <c r="B13" s="12" t="s">
        <v>91</v>
      </c>
      <c r="C13" s="12" t="s">
        <v>92</v>
      </c>
      <c r="D13" s="18"/>
      <c r="E13" s="18"/>
      <c r="I13" s="22" t="s">
        <v>81</v>
      </c>
      <c r="J13" s="23" t="s">
        <v>25</v>
      </c>
      <c r="K13" s="23" t="s">
        <v>59</v>
      </c>
    </row>
    <row r="14" spans="1:11" ht="20.100000000000001" customHeight="1" x14ac:dyDescent="0.2">
      <c r="A14" s="37" t="s">
        <v>1</v>
      </c>
      <c r="B14" s="37" t="s">
        <v>93</v>
      </c>
      <c r="C14" s="37" t="s">
        <v>94</v>
      </c>
      <c r="D14" s="33">
        <v>84</v>
      </c>
      <c r="E14" s="33" t="s">
        <v>208</v>
      </c>
      <c r="I14" s="22" t="s">
        <v>82</v>
      </c>
      <c r="J14" s="23" t="s">
        <v>83</v>
      </c>
      <c r="K14" s="23" t="s">
        <v>59</v>
      </c>
    </row>
    <row r="15" spans="1:11" ht="20.100000000000001" customHeight="1" x14ac:dyDescent="0.2">
      <c r="A15" s="12" t="s">
        <v>6</v>
      </c>
      <c r="B15" s="12" t="s">
        <v>81</v>
      </c>
      <c r="C15" s="12" t="s">
        <v>34</v>
      </c>
      <c r="D15" s="18"/>
      <c r="E15" s="18"/>
      <c r="I15" s="22" t="s">
        <v>84</v>
      </c>
      <c r="J15" s="23" t="s">
        <v>85</v>
      </c>
      <c r="K15" s="23" t="s">
        <v>59</v>
      </c>
    </row>
    <row r="16" spans="1:11" ht="20.100000000000001" customHeight="1" x14ac:dyDescent="0.2">
      <c r="A16" s="12" t="s">
        <v>6</v>
      </c>
      <c r="B16" s="12" t="s">
        <v>81</v>
      </c>
      <c r="C16" s="12" t="s">
        <v>95</v>
      </c>
      <c r="D16" s="18"/>
      <c r="E16" s="18"/>
      <c r="I16" s="22" t="s">
        <v>86</v>
      </c>
      <c r="J16" s="23" t="s">
        <v>87</v>
      </c>
      <c r="K16" s="23" t="s">
        <v>59</v>
      </c>
    </row>
    <row r="17" spans="1:11" ht="20.100000000000001" customHeight="1" x14ac:dyDescent="0.2">
      <c r="A17" s="37" t="s">
        <v>1</v>
      </c>
      <c r="B17" s="37" t="s">
        <v>96</v>
      </c>
      <c r="C17" s="37" t="s">
        <v>97</v>
      </c>
      <c r="D17" s="33">
        <v>85</v>
      </c>
      <c r="E17" s="33" t="s">
        <v>208</v>
      </c>
      <c r="I17" s="24"/>
      <c r="J17" s="24"/>
      <c r="K17" s="24"/>
    </row>
    <row r="18" spans="1:11" ht="20.100000000000001" customHeight="1" x14ac:dyDescent="0.2">
      <c r="A18" s="37" t="s">
        <v>1</v>
      </c>
      <c r="B18" s="37" t="s">
        <v>98</v>
      </c>
      <c r="C18" s="37" t="s">
        <v>99</v>
      </c>
      <c r="D18" s="33">
        <v>79</v>
      </c>
      <c r="E18" s="33" t="s">
        <v>208</v>
      </c>
      <c r="I18" s="25"/>
      <c r="J18" s="25"/>
      <c r="K18" s="25"/>
    </row>
    <row r="19" spans="1:11" ht="20.100000000000001" customHeight="1" x14ac:dyDescent="0.2">
      <c r="A19" s="37" t="s">
        <v>1</v>
      </c>
      <c r="B19" s="37" t="s">
        <v>100</v>
      </c>
      <c r="C19" s="37" t="s">
        <v>101</v>
      </c>
      <c r="D19" s="33">
        <v>84</v>
      </c>
      <c r="E19" s="33" t="s">
        <v>208</v>
      </c>
      <c r="I19" s="25"/>
      <c r="J19" s="25"/>
      <c r="K19" s="25"/>
    </row>
    <row r="20" spans="1:11" ht="20.100000000000001" customHeight="1" x14ac:dyDescent="0.2">
      <c r="A20" s="37" t="s">
        <v>6</v>
      </c>
      <c r="B20" s="37" t="s">
        <v>102</v>
      </c>
      <c r="C20" s="37" t="s">
        <v>103</v>
      </c>
      <c r="D20" s="33">
        <v>85</v>
      </c>
      <c r="E20" s="33" t="s">
        <v>59</v>
      </c>
      <c r="I20" s="25"/>
      <c r="J20" s="25"/>
      <c r="K20" s="25"/>
    </row>
    <row r="21" spans="1:11" ht="20.100000000000001" customHeight="1" x14ac:dyDescent="0.2">
      <c r="A21" s="12" t="s">
        <v>6</v>
      </c>
      <c r="B21" s="19" t="s">
        <v>102</v>
      </c>
      <c r="C21" s="19" t="s">
        <v>83</v>
      </c>
      <c r="D21" s="18"/>
      <c r="E21" s="18"/>
      <c r="F21" s="2" t="s">
        <v>55</v>
      </c>
    </row>
    <row r="22" spans="1:11" ht="20.100000000000001" customHeight="1" x14ac:dyDescent="0.2">
      <c r="A22" s="12" t="s">
        <v>6</v>
      </c>
      <c r="B22" s="12" t="s">
        <v>102</v>
      </c>
      <c r="C22" s="12" t="s">
        <v>104</v>
      </c>
      <c r="D22" s="18"/>
      <c r="E22" s="18"/>
    </row>
    <row r="23" spans="1:11" ht="20.100000000000001" customHeight="1" x14ac:dyDescent="0.2">
      <c r="A23" s="37" t="s">
        <v>1</v>
      </c>
      <c r="B23" s="37" t="s">
        <v>105</v>
      </c>
      <c r="C23" s="37" t="s">
        <v>27</v>
      </c>
      <c r="D23" s="33">
        <v>80</v>
      </c>
      <c r="E23" s="33" t="s">
        <v>208</v>
      </c>
    </row>
    <row r="24" spans="1:11" ht="20.100000000000001" customHeight="1" x14ac:dyDescent="0.2">
      <c r="A24" s="12" t="s">
        <v>1</v>
      </c>
      <c r="B24" s="12" t="s">
        <v>106</v>
      </c>
      <c r="C24" s="12" t="s">
        <v>107</v>
      </c>
      <c r="D24" s="18"/>
      <c r="E24" s="18"/>
    </row>
    <row r="25" spans="1:11" ht="20.100000000000001" customHeight="1" x14ac:dyDescent="0.2">
      <c r="A25" s="12" t="s">
        <v>6</v>
      </c>
      <c r="B25" s="12" t="s">
        <v>108</v>
      </c>
      <c r="C25" s="12" t="s">
        <v>21</v>
      </c>
      <c r="D25" s="18"/>
      <c r="E25" s="18"/>
    </row>
    <row r="26" spans="1:11" ht="20.100000000000001" customHeight="1" x14ac:dyDescent="0.2">
      <c r="A26" s="12" t="s">
        <v>1</v>
      </c>
      <c r="B26" s="12" t="s">
        <v>109</v>
      </c>
      <c r="C26" s="12" t="s">
        <v>110</v>
      </c>
      <c r="D26" s="18"/>
      <c r="E26" s="18"/>
    </row>
    <row r="27" spans="1:11" ht="20.100000000000001" customHeight="1" x14ac:dyDescent="0.2">
      <c r="A27" s="12" t="s">
        <v>1</v>
      </c>
      <c r="B27" s="12" t="s">
        <v>111</v>
      </c>
      <c r="C27" s="12" t="s">
        <v>112</v>
      </c>
      <c r="D27" s="18"/>
      <c r="E27" s="18"/>
    </row>
    <row r="28" spans="1:11" ht="20.100000000000001" customHeight="1" x14ac:dyDescent="0.2">
      <c r="A28" s="12" t="s">
        <v>1</v>
      </c>
      <c r="B28" s="12" t="s">
        <v>113</v>
      </c>
      <c r="C28" s="12" t="s">
        <v>114</v>
      </c>
      <c r="D28" s="18"/>
      <c r="E28" s="18"/>
    </row>
    <row r="30" spans="1:11" x14ac:dyDescent="0.2">
      <c r="F30" s="21" t="s">
        <v>55</v>
      </c>
      <c r="G30" s="21" t="s">
        <v>75</v>
      </c>
    </row>
    <row r="31" spans="1:11" x14ac:dyDescent="0.2">
      <c r="F31" s="21" t="s">
        <v>74</v>
      </c>
      <c r="G31" s="21" t="s">
        <v>76</v>
      </c>
    </row>
    <row r="32" spans="1:11" x14ac:dyDescent="0.2">
      <c r="F32" s="21" t="s">
        <v>56</v>
      </c>
      <c r="G32" s="21" t="s">
        <v>77</v>
      </c>
    </row>
  </sheetData>
  <mergeCells count="4">
    <mergeCell ref="A3:C3"/>
    <mergeCell ref="A4:C4"/>
    <mergeCell ref="A5:C5"/>
    <mergeCell ref="F5:G5"/>
  </mergeCells>
  <pageMargins left="0.39370078740157483" right="0.39370078740157483" top="0.39370078740157483" bottom="0.74803149606299213" header="0.31496062992125984" footer="0.31496062992125984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9"/>
  <sheetViews>
    <sheetView workbookViewId="0">
      <selection activeCell="I17" sqref="I17"/>
    </sheetView>
  </sheetViews>
  <sheetFormatPr baseColWidth="10" defaultColWidth="10.625" defaultRowHeight="14.25" x14ac:dyDescent="0.2"/>
  <cols>
    <col min="1" max="1" width="4.5" style="2" customWidth="1"/>
    <col min="2" max="2" width="21.625" style="2" customWidth="1"/>
    <col min="3" max="3" width="22.125" style="2" customWidth="1"/>
    <col min="4" max="4" width="12" style="2" customWidth="1"/>
    <col min="5" max="5" width="10.625" style="2"/>
    <col min="6" max="6" width="13.25" style="2" customWidth="1"/>
    <col min="7" max="7" width="5.875" style="2" customWidth="1"/>
    <col min="8" max="8" width="8.875" style="2" customWidth="1"/>
    <col min="9" max="9" width="14.75" style="2" customWidth="1"/>
    <col min="10" max="10" width="13.25" style="2" customWidth="1"/>
    <col min="11" max="11" width="6.375" style="2" customWidth="1"/>
    <col min="12" max="16384" width="10.625" style="2"/>
  </cols>
  <sheetData>
    <row r="1" spans="1:12" ht="21" x14ac:dyDescent="0.2">
      <c r="B1" s="3" t="s">
        <v>157</v>
      </c>
      <c r="D1" s="4" t="s">
        <v>53</v>
      </c>
      <c r="E1" s="5">
        <v>41728</v>
      </c>
    </row>
    <row r="3" spans="1:12" x14ac:dyDescent="0.2">
      <c r="A3" s="46" t="s">
        <v>50</v>
      </c>
      <c r="B3" s="46"/>
      <c r="C3" s="46"/>
      <c r="D3" s="6">
        <v>23</v>
      </c>
    </row>
    <row r="4" spans="1:12" x14ac:dyDescent="0.2">
      <c r="A4" s="46" t="s">
        <v>49</v>
      </c>
      <c r="B4" s="46"/>
      <c r="C4" s="46"/>
      <c r="D4" s="6">
        <v>0</v>
      </c>
    </row>
    <row r="5" spans="1:12" ht="16.5" x14ac:dyDescent="0.2">
      <c r="A5" s="47" t="s">
        <v>48</v>
      </c>
      <c r="B5" s="47"/>
      <c r="C5" s="47"/>
      <c r="D5" s="7">
        <v>23</v>
      </c>
      <c r="F5" s="45" t="s">
        <v>54</v>
      </c>
      <c r="G5" s="45"/>
      <c r="H5" s="13"/>
      <c r="I5" s="13"/>
    </row>
    <row r="6" spans="1:12" ht="20.100000000000001" customHeight="1" x14ac:dyDescent="0.2">
      <c r="C6" s="8" t="s">
        <v>44</v>
      </c>
      <c r="D6" s="18">
        <v>2421</v>
      </c>
      <c r="F6" s="9">
        <v>2421</v>
      </c>
      <c r="G6" s="9"/>
      <c r="H6" s="13"/>
      <c r="I6" s="13"/>
    </row>
    <row r="7" spans="1:12" ht="20.100000000000001" customHeight="1" x14ac:dyDescent="0.2">
      <c r="C7" s="8" t="s">
        <v>45</v>
      </c>
      <c r="D7" s="18">
        <v>1391</v>
      </c>
      <c r="E7" s="10">
        <f>D7/D6</f>
        <v>0.57455596860801317</v>
      </c>
      <c r="F7" s="9">
        <v>1330</v>
      </c>
      <c r="G7" s="14">
        <f>F7/F6</f>
        <v>0.54935976869062375</v>
      </c>
      <c r="H7" s="13"/>
      <c r="I7" s="13"/>
    </row>
    <row r="8" spans="1:12" ht="20.100000000000001" customHeight="1" x14ac:dyDescent="0.2">
      <c r="C8" s="8" t="s">
        <v>46</v>
      </c>
      <c r="D8" s="18">
        <v>24</v>
      </c>
      <c r="E8" s="10">
        <f>D8/D7</f>
        <v>1.7253774263120056E-2</v>
      </c>
      <c r="F8" s="9">
        <v>55</v>
      </c>
      <c r="G8" s="14">
        <f>F8/F7</f>
        <v>4.1353383458646614E-2</v>
      </c>
      <c r="H8" s="13"/>
      <c r="I8" s="13"/>
    </row>
    <row r="9" spans="1:12" ht="20.100000000000001" customHeight="1" x14ac:dyDescent="0.2">
      <c r="C9" s="8" t="s">
        <v>47</v>
      </c>
      <c r="D9" s="18">
        <v>1367</v>
      </c>
      <c r="E9" s="10">
        <f>D9/D7</f>
        <v>0.98274622573687997</v>
      </c>
      <c r="F9" s="9">
        <v>1275</v>
      </c>
      <c r="G9" s="14">
        <f>F9/F7</f>
        <v>0.95864661654135341</v>
      </c>
      <c r="H9" s="15">
        <f>F9/F6</f>
        <v>0.52664188351920693</v>
      </c>
    </row>
    <row r="10" spans="1:12" ht="20.100000000000001" customHeight="1" x14ac:dyDescent="0.2">
      <c r="G10" s="17"/>
      <c r="H10" s="16" t="s">
        <v>52</v>
      </c>
    </row>
    <row r="11" spans="1:12" ht="20.100000000000001" customHeight="1" x14ac:dyDescent="0.2">
      <c r="B11" s="11" t="str">
        <f>B1</f>
        <v>Plessis-Belleville</v>
      </c>
      <c r="D11" s="6" t="s">
        <v>43</v>
      </c>
      <c r="E11" s="2" t="s">
        <v>154</v>
      </c>
      <c r="F11" s="2" t="s">
        <v>153</v>
      </c>
    </row>
    <row r="12" spans="1:12" ht="20.100000000000001" customHeight="1" x14ac:dyDescent="0.25">
      <c r="A12" s="51" t="s">
        <v>178</v>
      </c>
      <c r="B12" s="52"/>
      <c r="C12" s="12" t="s">
        <v>181</v>
      </c>
      <c r="D12" s="18">
        <v>529</v>
      </c>
      <c r="E12" s="55">
        <f>D12/D9</f>
        <v>0.38697878566203364</v>
      </c>
      <c r="F12" s="18">
        <v>4</v>
      </c>
      <c r="I12" s="28"/>
      <c r="J12" s="29"/>
      <c r="K12" s="29"/>
      <c r="L12" s="29"/>
    </row>
    <row r="13" spans="1:12" ht="20.100000000000001" customHeight="1" x14ac:dyDescent="0.25">
      <c r="A13" s="51" t="s">
        <v>179</v>
      </c>
      <c r="B13" s="52"/>
      <c r="C13" s="12" t="s">
        <v>182</v>
      </c>
      <c r="D13" s="18">
        <v>574</v>
      </c>
      <c r="E13" s="55">
        <f>D13/D9</f>
        <v>0.41989758595464521</v>
      </c>
      <c r="F13" s="18">
        <v>17</v>
      </c>
      <c r="I13" s="28"/>
      <c r="J13" s="29"/>
      <c r="K13" s="29"/>
      <c r="L13" s="29"/>
    </row>
    <row r="14" spans="1:12" ht="20.100000000000001" customHeight="1" x14ac:dyDescent="0.25">
      <c r="A14" s="51" t="s">
        <v>180</v>
      </c>
      <c r="B14" s="52"/>
      <c r="C14" s="12" t="s">
        <v>183</v>
      </c>
      <c r="D14" s="18">
        <v>263</v>
      </c>
      <c r="E14" s="55">
        <f>D14/D9</f>
        <v>0.19239209948792976</v>
      </c>
      <c r="F14" s="18">
        <v>2</v>
      </c>
      <c r="I14" s="28"/>
      <c r="J14" s="29"/>
      <c r="K14" s="29"/>
      <c r="L14" s="29"/>
    </row>
    <row r="16" spans="1:12" x14ac:dyDescent="0.2">
      <c r="F16" s="21"/>
      <c r="G16" s="21"/>
    </row>
    <row r="17" spans="3:7" x14ac:dyDescent="0.2">
      <c r="C17"/>
      <c r="D17"/>
      <c r="E17"/>
      <c r="F17" s="21"/>
      <c r="G17" s="21"/>
    </row>
    <row r="18" spans="3:7" x14ac:dyDescent="0.2">
      <c r="C18"/>
      <c r="D18"/>
      <c r="E18"/>
      <c r="F18" s="21"/>
      <c r="G18" s="21"/>
    </row>
    <row r="19" spans="3:7" x14ac:dyDescent="0.2">
      <c r="C19"/>
      <c r="D19"/>
      <c r="E19"/>
    </row>
  </sheetData>
  <mergeCells count="7">
    <mergeCell ref="A14:B14"/>
    <mergeCell ref="A3:C3"/>
    <mergeCell ref="A4:C4"/>
    <mergeCell ref="A5:C5"/>
    <mergeCell ref="F5:G5"/>
    <mergeCell ref="A12:B12"/>
    <mergeCell ref="A13:B13"/>
  </mergeCells>
  <pageMargins left="0.39370078740157483" right="0.39370078740157483" top="0.39370078740157483" bottom="0.74803149606299213" header="0.31496062992125984" footer="0.31496062992125984"/>
  <pageSetup paperSize="9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7"/>
  <sheetViews>
    <sheetView workbookViewId="0">
      <selection activeCell="J4" sqref="J4"/>
    </sheetView>
  </sheetViews>
  <sheetFormatPr baseColWidth="10" defaultColWidth="10.625" defaultRowHeight="14.25" x14ac:dyDescent="0.2"/>
  <cols>
    <col min="1" max="1" width="4.5" style="2" customWidth="1"/>
    <col min="2" max="2" width="18.25" style="2" customWidth="1"/>
    <col min="3" max="4" width="12" style="2" customWidth="1"/>
    <col min="5" max="5" width="10.625" style="2"/>
    <col min="6" max="6" width="6.625" style="2" customWidth="1"/>
    <col min="7" max="7" width="5.875" style="2" customWidth="1"/>
    <col min="8" max="8" width="8.875" style="2" customWidth="1"/>
    <col min="9" max="9" width="14.75" style="2" customWidth="1"/>
    <col min="10" max="10" width="13.25" style="2" customWidth="1"/>
    <col min="11" max="11" width="6.375" style="2" customWidth="1"/>
    <col min="12" max="16384" width="10.625" style="2"/>
  </cols>
  <sheetData>
    <row r="1" spans="1:12" ht="21" x14ac:dyDescent="0.2">
      <c r="B1" s="3" t="s">
        <v>88</v>
      </c>
      <c r="D1" s="4" t="s">
        <v>53</v>
      </c>
      <c r="E1" s="5">
        <v>41728</v>
      </c>
    </row>
    <row r="3" spans="1:12" x14ac:dyDescent="0.2">
      <c r="A3" s="46" t="s">
        <v>50</v>
      </c>
      <c r="B3" s="46"/>
      <c r="C3" s="46"/>
      <c r="D3" s="6">
        <v>11</v>
      </c>
    </row>
    <row r="4" spans="1:12" x14ac:dyDescent="0.2">
      <c r="A4" s="46" t="s">
        <v>49</v>
      </c>
      <c r="B4" s="46"/>
      <c r="C4" s="46"/>
      <c r="D4" s="6">
        <v>10</v>
      </c>
    </row>
    <row r="5" spans="1:12" ht="16.5" x14ac:dyDescent="0.2">
      <c r="A5" s="47" t="s">
        <v>48</v>
      </c>
      <c r="B5" s="47"/>
      <c r="C5" s="47"/>
      <c r="D5" s="7">
        <v>1</v>
      </c>
      <c r="F5" s="45" t="s">
        <v>54</v>
      </c>
      <c r="G5" s="45"/>
      <c r="H5" s="13"/>
      <c r="I5" s="13"/>
    </row>
    <row r="6" spans="1:12" ht="20.100000000000001" customHeight="1" x14ac:dyDescent="0.2">
      <c r="C6" s="8" t="s">
        <v>44</v>
      </c>
      <c r="D6" s="18">
        <v>350</v>
      </c>
      <c r="F6" s="9">
        <v>350</v>
      </c>
      <c r="G6" s="9"/>
      <c r="H6" s="13"/>
      <c r="I6" s="13"/>
    </row>
    <row r="7" spans="1:12" ht="20.100000000000001" customHeight="1" x14ac:dyDescent="0.2">
      <c r="C7" s="8" t="s">
        <v>45</v>
      </c>
      <c r="D7" s="18">
        <v>123</v>
      </c>
      <c r="E7" s="10">
        <f>D7/D6</f>
        <v>0.35142857142857142</v>
      </c>
      <c r="F7" s="9">
        <v>253</v>
      </c>
      <c r="G7" s="14">
        <f>F7/F6</f>
        <v>0.72285714285714286</v>
      </c>
      <c r="H7" s="13"/>
      <c r="I7" s="13"/>
    </row>
    <row r="8" spans="1:12" ht="20.100000000000001" customHeight="1" x14ac:dyDescent="0.2">
      <c r="C8" s="8" t="s">
        <v>46</v>
      </c>
      <c r="D8" s="18">
        <v>9</v>
      </c>
      <c r="E8" s="10">
        <f>D8/D7</f>
        <v>7.3170731707317069E-2</v>
      </c>
      <c r="F8" s="9">
        <v>6</v>
      </c>
      <c r="G8" s="14">
        <f>F8/F7</f>
        <v>2.3715415019762844E-2</v>
      </c>
      <c r="H8" s="13"/>
      <c r="I8" s="13"/>
    </row>
    <row r="9" spans="1:12" ht="20.100000000000001" customHeight="1" x14ac:dyDescent="0.2">
      <c r="C9" s="8" t="s">
        <v>47</v>
      </c>
      <c r="D9" s="18">
        <v>114</v>
      </c>
      <c r="E9" s="10">
        <f>D9/D7</f>
        <v>0.92682926829268297</v>
      </c>
      <c r="F9" s="9">
        <v>247</v>
      </c>
      <c r="G9" s="14">
        <f>F9/F7</f>
        <v>0.97628458498023718</v>
      </c>
      <c r="H9" s="15">
        <f>F9/F6</f>
        <v>0.70571428571428574</v>
      </c>
    </row>
    <row r="10" spans="1:12" ht="20.100000000000001" customHeight="1" x14ac:dyDescent="0.2">
      <c r="G10" s="17"/>
      <c r="H10" s="16" t="s">
        <v>52</v>
      </c>
    </row>
    <row r="11" spans="1:12" ht="20.100000000000001" customHeight="1" x14ac:dyDescent="0.2">
      <c r="B11" s="11" t="s">
        <v>88</v>
      </c>
      <c r="D11" s="6" t="s">
        <v>43</v>
      </c>
      <c r="E11" s="2" t="s">
        <v>51</v>
      </c>
      <c r="K11" s="2" t="s">
        <v>73</v>
      </c>
    </row>
    <row r="12" spans="1:12" ht="20.100000000000001" customHeight="1" x14ac:dyDescent="0.2">
      <c r="A12" s="2" t="s">
        <v>6</v>
      </c>
      <c r="B12" s="12" t="s">
        <v>131</v>
      </c>
      <c r="C12" s="12" t="s">
        <v>132</v>
      </c>
      <c r="D12" s="18"/>
      <c r="E12" s="18"/>
      <c r="F12" s="2" t="s">
        <v>56</v>
      </c>
      <c r="I12" s="22" t="s">
        <v>115</v>
      </c>
      <c r="J12" s="23" t="s">
        <v>116</v>
      </c>
      <c r="K12" s="23" t="s">
        <v>59</v>
      </c>
      <c r="L12" s="2" t="s">
        <v>74</v>
      </c>
    </row>
    <row r="13" spans="1:12" ht="20.100000000000001" customHeight="1" x14ac:dyDescent="0.2">
      <c r="A13" s="2" t="s">
        <v>6</v>
      </c>
      <c r="B13" s="12" t="s">
        <v>133</v>
      </c>
      <c r="C13" s="12" t="s">
        <v>134</v>
      </c>
      <c r="D13" s="18"/>
      <c r="E13" s="18"/>
      <c r="I13" s="26" t="s">
        <v>117</v>
      </c>
      <c r="J13" s="19" t="s">
        <v>83</v>
      </c>
      <c r="K13" s="19" t="s">
        <v>59</v>
      </c>
      <c r="L13" s="2" t="s">
        <v>55</v>
      </c>
    </row>
    <row r="14" spans="1:12" ht="20.100000000000001" customHeight="1" x14ac:dyDescent="0.2">
      <c r="A14" s="2" t="s">
        <v>6</v>
      </c>
      <c r="B14" s="12" t="s">
        <v>135</v>
      </c>
      <c r="C14" s="12" t="s">
        <v>103</v>
      </c>
      <c r="D14" s="18"/>
      <c r="E14" s="18"/>
      <c r="F14" s="2" t="s">
        <v>74</v>
      </c>
      <c r="I14" s="22" t="s">
        <v>118</v>
      </c>
      <c r="J14" s="23" t="s">
        <v>63</v>
      </c>
      <c r="K14" s="23" t="s">
        <v>59</v>
      </c>
    </row>
    <row r="15" spans="1:12" ht="20.100000000000001" customHeight="1" x14ac:dyDescent="0.2">
      <c r="A15" s="2" t="s">
        <v>1</v>
      </c>
      <c r="B15" s="12" t="s">
        <v>136</v>
      </c>
      <c r="C15" s="12" t="s">
        <v>137</v>
      </c>
      <c r="D15" s="18"/>
      <c r="E15" s="18"/>
      <c r="I15" s="22" t="s">
        <v>119</v>
      </c>
      <c r="J15" s="23" t="s">
        <v>32</v>
      </c>
      <c r="K15" s="23" t="s">
        <v>59</v>
      </c>
    </row>
    <row r="16" spans="1:12" ht="20.100000000000001" customHeight="1" x14ac:dyDescent="0.2">
      <c r="A16" s="2" t="s">
        <v>6</v>
      </c>
      <c r="B16" s="12" t="s">
        <v>138</v>
      </c>
      <c r="C16" s="12" t="s">
        <v>132</v>
      </c>
      <c r="D16" s="18"/>
      <c r="E16" s="18"/>
      <c r="I16" s="22" t="s">
        <v>120</v>
      </c>
      <c r="J16" s="23" t="s">
        <v>121</v>
      </c>
      <c r="K16" s="23" t="s">
        <v>59</v>
      </c>
    </row>
    <row r="17" spans="1:12" ht="20.100000000000001" customHeight="1" x14ac:dyDescent="0.2">
      <c r="A17" s="2" t="s">
        <v>1</v>
      </c>
      <c r="B17" s="12" t="s">
        <v>139</v>
      </c>
      <c r="C17" s="12" t="s">
        <v>140</v>
      </c>
      <c r="D17" s="18"/>
      <c r="E17" s="18"/>
      <c r="I17" s="22" t="s">
        <v>122</v>
      </c>
      <c r="J17" s="27" t="s">
        <v>123</v>
      </c>
      <c r="K17" s="27" t="s">
        <v>59</v>
      </c>
    </row>
    <row r="18" spans="1:12" ht="20.100000000000001" customHeight="1" x14ac:dyDescent="0.2">
      <c r="A18" s="2" t="s">
        <v>1</v>
      </c>
      <c r="B18" s="12" t="s">
        <v>141</v>
      </c>
      <c r="C18" s="12" t="s">
        <v>142</v>
      </c>
      <c r="D18" s="18"/>
      <c r="E18" s="18"/>
      <c r="I18" s="22" t="s">
        <v>124</v>
      </c>
      <c r="J18" s="27" t="s">
        <v>125</v>
      </c>
      <c r="K18" s="27" t="s">
        <v>59</v>
      </c>
    </row>
    <row r="19" spans="1:12" ht="20.100000000000001" customHeight="1" x14ac:dyDescent="0.2">
      <c r="A19" s="2" t="s">
        <v>6</v>
      </c>
      <c r="B19" s="12" t="s">
        <v>143</v>
      </c>
      <c r="C19" s="12" t="s">
        <v>144</v>
      </c>
      <c r="D19" s="18"/>
      <c r="E19" s="18"/>
      <c r="I19" s="22" t="s">
        <v>126</v>
      </c>
      <c r="J19" s="27" t="s">
        <v>87</v>
      </c>
      <c r="K19" s="27" t="s">
        <v>59</v>
      </c>
    </row>
    <row r="20" spans="1:12" ht="20.100000000000001" customHeight="1" x14ac:dyDescent="0.2">
      <c r="A20" s="2" t="s">
        <v>1</v>
      </c>
      <c r="B20" s="32" t="s">
        <v>145</v>
      </c>
      <c r="C20" s="32" t="s">
        <v>146</v>
      </c>
      <c r="D20" s="33">
        <v>104</v>
      </c>
      <c r="E20" s="33" t="s">
        <v>208</v>
      </c>
      <c r="I20" s="22" t="s">
        <v>127</v>
      </c>
      <c r="J20" s="27" t="s">
        <v>128</v>
      </c>
      <c r="K20" s="27" t="s">
        <v>59</v>
      </c>
      <c r="L20" s="2" t="s">
        <v>56</v>
      </c>
    </row>
    <row r="21" spans="1:12" ht="20.100000000000001" customHeight="1" x14ac:dyDescent="0.2">
      <c r="A21" s="2" t="s">
        <v>6</v>
      </c>
      <c r="B21" s="12" t="s">
        <v>147</v>
      </c>
      <c r="C21" s="12" t="s">
        <v>148</v>
      </c>
      <c r="D21" s="18"/>
      <c r="E21" s="18"/>
      <c r="F21" s="2" t="s">
        <v>56</v>
      </c>
      <c r="I21" s="22" t="s">
        <v>129</v>
      </c>
      <c r="J21" s="23" t="s">
        <v>130</v>
      </c>
      <c r="K21" s="23" t="s">
        <v>59</v>
      </c>
    </row>
    <row r="22" spans="1:12" ht="20.100000000000001" customHeight="1" x14ac:dyDescent="0.2">
      <c r="A22" s="2" t="s">
        <v>6</v>
      </c>
      <c r="B22" s="12" t="s">
        <v>149</v>
      </c>
      <c r="C22" s="12" t="s">
        <v>150</v>
      </c>
      <c r="D22" s="18"/>
      <c r="E22" s="18"/>
    </row>
    <row r="23" spans="1:12" ht="20.100000000000001" customHeight="1" x14ac:dyDescent="0.2">
      <c r="A23" s="2" t="s">
        <v>6</v>
      </c>
      <c r="B23" s="12" t="s">
        <v>151</v>
      </c>
      <c r="C23" s="12" t="s">
        <v>66</v>
      </c>
      <c r="D23" s="18"/>
      <c r="E23" s="18"/>
    </row>
    <row r="25" spans="1:12" x14ac:dyDescent="0.2">
      <c r="F25" s="21" t="s">
        <v>55</v>
      </c>
      <c r="G25" s="21" t="s">
        <v>75</v>
      </c>
    </row>
    <row r="26" spans="1:12" x14ac:dyDescent="0.2">
      <c r="F26" s="21" t="s">
        <v>74</v>
      </c>
      <c r="G26" s="21" t="s">
        <v>76</v>
      </c>
    </row>
    <row r="27" spans="1:12" x14ac:dyDescent="0.2">
      <c r="F27" s="21" t="s">
        <v>56</v>
      </c>
      <c r="G27" s="21" t="s">
        <v>77</v>
      </c>
    </row>
  </sheetData>
  <mergeCells count="4">
    <mergeCell ref="A3:C3"/>
    <mergeCell ref="A4:C4"/>
    <mergeCell ref="A5:C5"/>
    <mergeCell ref="F5:G5"/>
  </mergeCells>
  <pageMargins left="0.39370078740157483" right="0.39370078740157483" top="0.39370078740157483" bottom="0.74803149606299213" header="0.31496062992125984" footer="0.31496062992125984"/>
  <pageSetup paperSize="9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8"/>
  <sheetViews>
    <sheetView workbookViewId="0">
      <selection activeCell="G22" sqref="G22"/>
    </sheetView>
  </sheetViews>
  <sheetFormatPr baseColWidth="10" defaultColWidth="10.625" defaultRowHeight="14.25" x14ac:dyDescent="0.2"/>
  <cols>
    <col min="1" max="1" width="4.5" style="2" customWidth="1"/>
    <col min="2" max="2" width="31.25" style="2" customWidth="1"/>
    <col min="3" max="3" width="22.875" style="2" customWidth="1"/>
    <col min="4" max="4" width="12" style="2" customWidth="1"/>
    <col min="5" max="5" width="10.625" style="2"/>
    <col min="6" max="6" width="12.25" style="2" customWidth="1"/>
    <col min="7" max="7" width="5.875" style="2" customWidth="1"/>
    <col min="8" max="8" width="8.875" style="2" customWidth="1"/>
    <col min="9" max="9" width="14.75" style="2" customWidth="1"/>
    <col min="10" max="10" width="13.25" style="2" customWidth="1"/>
    <col min="11" max="11" width="6.375" style="2" customWidth="1"/>
    <col min="12" max="16384" width="10.625" style="2"/>
  </cols>
  <sheetData>
    <row r="1" spans="1:12" ht="21" x14ac:dyDescent="0.2">
      <c r="B1" s="3" t="s">
        <v>158</v>
      </c>
      <c r="D1" s="4" t="s">
        <v>53</v>
      </c>
      <c r="E1" s="5">
        <v>41728</v>
      </c>
    </row>
    <row r="3" spans="1:12" x14ac:dyDescent="0.2">
      <c r="A3" s="46" t="s">
        <v>50</v>
      </c>
      <c r="B3" s="46"/>
      <c r="C3" s="46"/>
      <c r="D3" s="6">
        <v>33</v>
      </c>
    </row>
    <row r="4" spans="1:12" x14ac:dyDescent="0.2">
      <c r="A4" s="46" t="s">
        <v>49</v>
      </c>
      <c r="B4" s="46"/>
      <c r="C4" s="46"/>
      <c r="D4" s="6">
        <v>0</v>
      </c>
    </row>
    <row r="5" spans="1:12" ht="16.5" x14ac:dyDescent="0.2">
      <c r="A5" s="47" t="s">
        <v>48</v>
      </c>
      <c r="B5" s="47"/>
      <c r="C5" s="47"/>
      <c r="D5" s="7">
        <v>33</v>
      </c>
      <c r="F5" s="45" t="s">
        <v>54</v>
      </c>
      <c r="G5" s="45"/>
      <c r="H5" s="13"/>
      <c r="I5" s="13"/>
    </row>
    <row r="6" spans="1:12" ht="20.100000000000001" customHeight="1" x14ac:dyDescent="0.2">
      <c r="C6" s="8" t="s">
        <v>44</v>
      </c>
      <c r="D6" s="18">
        <v>10821</v>
      </c>
      <c r="F6" s="9">
        <v>10814</v>
      </c>
      <c r="G6" s="9"/>
      <c r="H6" s="13"/>
      <c r="I6" s="13"/>
    </row>
    <row r="7" spans="1:12" ht="20.100000000000001" customHeight="1" x14ac:dyDescent="0.2">
      <c r="C7" s="8" t="s">
        <v>45</v>
      </c>
      <c r="D7" s="18">
        <v>6439</v>
      </c>
      <c r="E7" s="10">
        <f>D7/D6</f>
        <v>0.59504666851492471</v>
      </c>
      <c r="F7" s="9">
        <v>6687</v>
      </c>
      <c r="G7" s="14">
        <f>F7/F6</f>
        <v>0.61836508230072129</v>
      </c>
      <c r="H7" s="13"/>
      <c r="I7" s="13"/>
    </row>
    <row r="8" spans="1:12" ht="20.100000000000001" customHeight="1" x14ac:dyDescent="0.2">
      <c r="C8" s="8" t="s">
        <v>46</v>
      </c>
      <c r="D8" s="18">
        <v>194</v>
      </c>
      <c r="E8" s="10">
        <f>D8/D7</f>
        <v>3.0128902003416679E-2</v>
      </c>
      <c r="F8" s="9">
        <v>100</v>
      </c>
      <c r="G8" s="14">
        <f>F8/F7</f>
        <v>1.4954389113204725E-2</v>
      </c>
      <c r="H8" s="13"/>
      <c r="I8" s="13"/>
    </row>
    <row r="9" spans="1:12" ht="20.100000000000001" customHeight="1" x14ac:dyDescent="0.2">
      <c r="C9" s="8" t="s">
        <v>47</v>
      </c>
      <c r="D9" s="18">
        <v>6245</v>
      </c>
      <c r="E9" s="10">
        <f>D9/D7</f>
        <v>0.96987109799658333</v>
      </c>
      <c r="F9" s="9">
        <v>6587</v>
      </c>
      <c r="G9" s="14">
        <f>F9/F7</f>
        <v>0.98504561088679532</v>
      </c>
      <c r="H9" s="15">
        <f>F9/F6</f>
        <v>0.60911781024597744</v>
      </c>
    </row>
    <row r="10" spans="1:12" ht="20.100000000000001" customHeight="1" x14ac:dyDescent="0.2">
      <c r="G10" s="17"/>
      <c r="H10" s="16" t="s">
        <v>52</v>
      </c>
    </row>
    <row r="11" spans="1:12" ht="20.100000000000001" customHeight="1" x14ac:dyDescent="0.2">
      <c r="B11" s="11" t="str">
        <f>B1</f>
        <v>Senlis</v>
      </c>
      <c r="D11" s="6" t="s">
        <v>43</v>
      </c>
      <c r="E11" s="2" t="s">
        <v>154</v>
      </c>
      <c r="F11" s="2" t="s">
        <v>153</v>
      </c>
    </row>
    <row r="12" spans="1:12" ht="20.100000000000001" customHeight="1" x14ac:dyDescent="0.2">
      <c r="B12" s="56" t="s">
        <v>184</v>
      </c>
      <c r="C12" s="37" t="s">
        <v>187</v>
      </c>
      <c r="D12" s="33">
        <v>3240</v>
      </c>
      <c r="E12" s="54">
        <f>D12/D9</f>
        <v>0.51881505204163325</v>
      </c>
      <c r="F12" s="33">
        <v>25</v>
      </c>
      <c r="I12" s="28"/>
      <c r="J12" s="29"/>
      <c r="K12" s="29"/>
      <c r="L12" s="29"/>
    </row>
    <row r="13" spans="1:12" ht="20.100000000000001" customHeight="1" x14ac:dyDescent="0.2">
      <c r="B13" s="31" t="s">
        <v>185</v>
      </c>
      <c r="C13" s="12" t="s">
        <v>188</v>
      </c>
      <c r="D13" s="18">
        <v>1472</v>
      </c>
      <c r="E13" s="55">
        <f>D13/D9</f>
        <v>0.23570856685348279</v>
      </c>
      <c r="F13" s="18">
        <v>4</v>
      </c>
      <c r="I13" s="28"/>
      <c r="J13" s="29"/>
      <c r="K13" s="29"/>
      <c r="L13" s="29"/>
    </row>
    <row r="14" spans="1:12" ht="20.100000000000001" customHeight="1" x14ac:dyDescent="0.2">
      <c r="B14" s="31" t="s">
        <v>186</v>
      </c>
      <c r="C14" s="12" t="s">
        <v>189</v>
      </c>
      <c r="D14" s="18">
        <v>1533</v>
      </c>
      <c r="E14" s="55">
        <f>D14/D9</f>
        <v>0.2454763811048839</v>
      </c>
      <c r="F14" s="18">
        <v>4</v>
      </c>
      <c r="I14" s="28"/>
      <c r="J14" s="29"/>
      <c r="K14" s="29"/>
      <c r="L14" s="29"/>
    </row>
    <row r="16" spans="1:12" x14ac:dyDescent="0.2">
      <c r="F16" s="21"/>
      <c r="G16" s="21"/>
    </row>
    <row r="17" spans="6:7" x14ac:dyDescent="0.2">
      <c r="F17" s="21"/>
      <c r="G17" s="21"/>
    </row>
    <row r="18" spans="6:7" x14ac:dyDescent="0.2">
      <c r="F18" s="21"/>
      <c r="G18" s="21"/>
    </row>
  </sheetData>
  <mergeCells count="4">
    <mergeCell ref="A3:C3"/>
    <mergeCell ref="A4:C4"/>
    <mergeCell ref="A5:C5"/>
    <mergeCell ref="F5:G5"/>
  </mergeCells>
  <pageMargins left="0.39370078740157483" right="0.39370078740157483" top="0.39370078740157483" bottom="0.74803149606299213" header="0.31496062992125984" footer="0.31496062992125984"/>
  <pageSetup paperSize="9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L18"/>
  <sheetViews>
    <sheetView tabSelected="1" workbookViewId="0">
      <selection activeCell="H13" sqref="H13"/>
    </sheetView>
  </sheetViews>
  <sheetFormatPr baseColWidth="10" defaultColWidth="10.625" defaultRowHeight="14.25" x14ac:dyDescent="0.2"/>
  <cols>
    <col min="1" max="1" width="4.5" style="2" customWidth="1"/>
    <col min="2" max="2" width="21.75" style="2" customWidth="1"/>
    <col min="3" max="3" width="22.625" style="2" customWidth="1"/>
    <col min="4" max="4" width="12" style="2" customWidth="1"/>
    <col min="5" max="5" width="10.625" style="2"/>
    <col min="6" max="6" width="11.5" style="2" customWidth="1"/>
    <col min="7" max="7" width="5.875" style="2" customWidth="1"/>
    <col min="8" max="8" width="8.875" style="2" customWidth="1"/>
    <col min="9" max="9" width="14.75" style="2" customWidth="1"/>
    <col min="10" max="10" width="13.25" style="2" customWidth="1"/>
    <col min="11" max="11" width="6.375" style="2" customWidth="1"/>
    <col min="12" max="16384" width="10.625" style="2"/>
  </cols>
  <sheetData>
    <row r="1" spans="1:12" ht="21" x14ac:dyDescent="0.2">
      <c r="B1" s="3" t="s">
        <v>159</v>
      </c>
      <c r="D1" s="4" t="s">
        <v>53</v>
      </c>
      <c r="E1" s="5">
        <v>41728</v>
      </c>
    </row>
    <row r="3" spans="1:12" x14ac:dyDescent="0.2">
      <c r="A3" s="46" t="s">
        <v>50</v>
      </c>
      <c r="B3" s="46"/>
      <c r="C3" s="46"/>
      <c r="D3" s="6">
        <v>29</v>
      </c>
    </row>
    <row r="4" spans="1:12" x14ac:dyDescent="0.2">
      <c r="A4" s="46" t="s">
        <v>49</v>
      </c>
      <c r="B4" s="46"/>
      <c r="C4" s="46"/>
      <c r="D4" s="6">
        <v>0</v>
      </c>
    </row>
    <row r="5" spans="1:12" ht="16.5" x14ac:dyDescent="0.2">
      <c r="A5" s="47" t="s">
        <v>48</v>
      </c>
      <c r="B5" s="47"/>
      <c r="C5" s="47"/>
      <c r="D5" s="7">
        <v>29</v>
      </c>
      <c r="F5" s="45" t="s">
        <v>54</v>
      </c>
      <c r="G5" s="45"/>
      <c r="H5" s="13"/>
      <c r="I5" s="13"/>
    </row>
    <row r="6" spans="1:12" ht="20.100000000000001" customHeight="1" x14ac:dyDescent="0.2">
      <c r="C6" s="8" t="s">
        <v>44</v>
      </c>
      <c r="D6" s="18">
        <v>6835</v>
      </c>
      <c r="F6" s="9">
        <v>6834</v>
      </c>
      <c r="G6" s="9"/>
      <c r="H6" s="13"/>
      <c r="I6" s="13"/>
    </row>
    <row r="7" spans="1:12" ht="20.100000000000001" customHeight="1" x14ac:dyDescent="0.2">
      <c r="C7" s="8" t="s">
        <v>45</v>
      </c>
      <c r="D7" s="18">
        <v>4648</v>
      </c>
      <c r="E7" s="10">
        <f>D7/D6</f>
        <v>0.68002926115581563</v>
      </c>
      <c r="F7" s="9">
        <v>4234</v>
      </c>
      <c r="G7" s="14">
        <f>F7/F6</f>
        <v>0.61954931226221832</v>
      </c>
      <c r="H7" s="13"/>
      <c r="I7" s="13"/>
    </row>
    <row r="8" spans="1:12" ht="20.100000000000001" customHeight="1" x14ac:dyDescent="0.2">
      <c r="C8" s="8" t="s">
        <v>46</v>
      </c>
      <c r="D8" s="18">
        <v>167</v>
      </c>
      <c r="E8" s="10">
        <f>D8/D7</f>
        <v>3.5929432013769365E-2</v>
      </c>
      <c r="F8" s="9">
        <v>127</v>
      </c>
      <c r="G8" s="14">
        <f>F8/F7</f>
        <v>2.9995276334435522E-2</v>
      </c>
      <c r="H8" s="13"/>
      <c r="I8" s="13"/>
    </row>
    <row r="9" spans="1:12" ht="20.100000000000001" customHeight="1" x14ac:dyDescent="0.2">
      <c r="C9" s="8" t="s">
        <v>47</v>
      </c>
      <c r="D9" s="18">
        <v>4483</v>
      </c>
      <c r="E9" s="10">
        <f>D9/D7</f>
        <v>0.96450086058519791</v>
      </c>
      <c r="F9" s="9">
        <v>4107</v>
      </c>
      <c r="G9" s="14">
        <f>F9/F7</f>
        <v>0.97000472366556445</v>
      </c>
      <c r="H9" s="15">
        <f>F9/F6</f>
        <v>0.6009657594381036</v>
      </c>
    </row>
    <row r="10" spans="1:12" ht="20.100000000000001" customHeight="1" x14ac:dyDescent="0.2">
      <c r="G10" s="17"/>
      <c r="H10" s="16" t="s">
        <v>52</v>
      </c>
    </row>
    <row r="11" spans="1:12" ht="20.100000000000001" customHeight="1" x14ac:dyDescent="0.2">
      <c r="B11" s="11" t="str">
        <f>B1</f>
        <v>Villers-Cotterêts</v>
      </c>
      <c r="D11" s="6" t="s">
        <v>43</v>
      </c>
      <c r="E11" s="2" t="s">
        <v>154</v>
      </c>
      <c r="F11" s="2" t="s">
        <v>153</v>
      </c>
    </row>
    <row r="12" spans="1:12" ht="20.100000000000001" customHeight="1" x14ac:dyDescent="0.2">
      <c r="B12" s="30" t="s">
        <v>190</v>
      </c>
      <c r="C12" s="12" t="s">
        <v>191</v>
      </c>
      <c r="D12" s="18">
        <v>1067</v>
      </c>
      <c r="E12" s="55">
        <f>D12/D9</f>
        <v>0.23801026098594691</v>
      </c>
      <c r="F12" s="18">
        <v>4</v>
      </c>
      <c r="I12" s="28"/>
      <c r="J12" s="29"/>
      <c r="K12" s="29"/>
      <c r="L12" s="29"/>
    </row>
    <row r="13" spans="1:12" ht="20.100000000000001" customHeight="1" x14ac:dyDescent="0.2">
      <c r="B13" s="30" t="s">
        <v>192</v>
      </c>
      <c r="C13" s="12" t="s">
        <v>193</v>
      </c>
      <c r="D13" s="18">
        <v>1554</v>
      </c>
      <c r="E13" s="55">
        <f>D13/D9</f>
        <v>0.34664287307606512</v>
      </c>
      <c r="F13" s="18">
        <v>5</v>
      </c>
      <c r="I13" s="28"/>
      <c r="J13" s="29"/>
      <c r="K13" s="29"/>
      <c r="L13" s="29"/>
    </row>
    <row r="14" spans="1:12" ht="20.100000000000001" customHeight="1" x14ac:dyDescent="0.2">
      <c r="B14" s="30" t="s">
        <v>194</v>
      </c>
      <c r="C14" s="12" t="s">
        <v>195</v>
      </c>
      <c r="D14" s="18">
        <v>1862</v>
      </c>
      <c r="E14" s="55">
        <f>D14/D9</f>
        <v>0.41534686593798797</v>
      </c>
      <c r="F14" s="18">
        <v>24</v>
      </c>
      <c r="I14" s="28"/>
      <c r="J14" s="29"/>
      <c r="K14" s="29"/>
      <c r="L14" s="29"/>
    </row>
    <row r="16" spans="1:12" x14ac:dyDescent="0.2">
      <c r="F16" s="21"/>
      <c r="G16" s="21"/>
    </row>
    <row r="17" spans="6:7" x14ac:dyDescent="0.2">
      <c r="F17" s="21"/>
      <c r="G17" s="21"/>
    </row>
    <row r="18" spans="6:7" x14ac:dyDescent="0.2">
      <c r="F18" s="21"/>
      <c r="G18" s="21"/>
    </row>
  </sheetData>
  <mergeCells count="4">
    <mergeCell ref="A3:C3"/>
    <mergeCell ref="A4:C4"/>
    <mergeCell ref="A5:C5"/>
    <mergeCell ref="F5:G5"/>
  </mergeCells>
  <pageMargins left="0.39370078740157483" right="0.39370078740157483" top="0.39370078740157483" bottom="0.74803149606299213" header="0.31496062992125984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Boissy</vt:lpstr>
      <vt:lpstr>Crépy</vt:lpstr>
      <vt:lpstr>La Ferté</vt:lpstr>
      <vt:lpstr>Nanteuil</vt:lpstr>
      <vt:lpstr>Ognes</vt:lpstr>
      <vt:lpstr>Plessis</vt:lpstr>
      <vt:lpstr>Rosoy</vt:lpstr>
      <vt:lpstr>Senlis</vt:lpstr>
      <vt:lpstr>Villers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</dc:creator>
  <cp:lastModifiedBy>Véronique</cp:lastModifiedBy>
  <cp:lastPrinted>2014-03-27T20:04:37Z</cp:lastPrinted>
  <dcterms:created xsi:type="dcterms:W3CDTF">2014-03-27T16:59:39Z</dcterms:created>
  <dcterms:modified xsi:type="dcterms:W3CDTF">2014-03-30T21:47:22Z</dcterms:modified>
</cp:coreProperties>
</file>